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105" yWindow="-105" windowWidth="23250" windowHeight="12720"/>
  </bookViews>
  <sheets>
    <sheet name="Mileage Expense Report" sheetId="1" r:id="rId1"/>
  </sheets>
  <definedNames>
    <definedName name="ColumnTitle1">Expense[[#Headers],[Date]]</definedName>
    <definedName name="Mileage_Total">Expense[[#Totals],[Mileage]]</definedName>
    <definedName name="_xlnm.Print_Titles" localSheetId="0">'Mileage Expense Report'!$8:$8</definedName>
    <definedName name="Reimbursement_Total">Expense[[#Totals],[Reimbursement]]</definedName>
    <definedName name="RowTitleRegion1..C6">'Mileage Expense Report'!$B$3</definedName>
    <definedName name="RowTitleRegion2..E6">'Mileage Expense Report'!$D$3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I22" i="1" s="1"/>
  <c r="E4" i="1"/>
  <c r="H21" i="1"/>
  <c r="I21" i="1" s="1"/>
  <c r="H20" i="1"/>
  <c r="I20" i="1" s="1"/>
  <c r="H19" i="1" l="1"/>
  <c r="I19" i="1" s="1"/>
  <c r="H18" i="1"/>
  <c r="I18" i="1" s="1"/>
  <c r="H17" i="1"/>
  <c r="I17" i="1" s="1"/>
  <c r="H16" i="1"/>
  <c r="I16" i="1" s="1"/>
  <c r="H15" i="1"/>
  <c r="I15" i="1" s="1"/>
  <c r="H14" i="1"/>
  <c r="I14" i="1" s="1"/>
  <c r="H13" i="1"/>
  <c r="I13" i="1" s="1"/>
  <c r="H12" i="1"/>
  <c r="I12" i="1"/>
  <c r="H11" i="1"/>
  <c r="I11" i="1" s="1"/>
  <c r="H10" i="1"/>
  <c r="I10" i="1" s="1"/>
  <c r="H9" i="1"/>
  <c r="I9" i="1" s="1"/>
  <c r="H23" i="1" l="1"/>
  <c r="E5" i="1" s="1"/>
  <c r="I23" i="1"/>
  <c r="E6" i="1" s="1"/>
</calcChain>
</file>

<file path=xl/sharedStrings.xml><?xml version="1.0" encoding="utf-8"?>
<sst xmlns="http://schemas.openxmlformats.org/spreadsheetml/2006/main" count="24" uniqueCount="21">
  <si>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</si>
  <si>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</si>
  <si>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</si>
  <si>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</si>
  <si>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</si>
  <si>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</si>
  <si>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</si>
  <si>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</si>
  <si>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</si>
  <si>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</si>
  <si>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</si>
  <si>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</si>
  <si>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</si>
  <si>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</si>
  <si>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</si>
  <si>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</si>
  <si>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</si>
  <si>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</si>
  <si>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</si>
  <si>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</si>
  <si>
    <t>Mileage Expense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</si>
</sst>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1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Franklin Gothic Book"/>
      <family val="2"/>
      <scheme val="minor"/>
    </font>
    <font>
      <b/>
      <sz val="18"/>
      <color theme="1" tint="0.24994659260841701"/>
      <name val="Constantia"/>
      <family val="2"/>
      <scheme val="major"/>
    </font>
    <font>
      <sz val="11"/>
      <name val="Franklin Gothic Book"/>
      <family val="2"/>
      <scheme val="minor"/>
    </font>
    <font>
      <b/>
      <sz val="28"/>
      <color theme="0" tint="-4.9989318521683403E-2"/>
      <name val="Poppins"/>
      <family val="3"/>
    </font>
    <font>
      <b/>
      <sz val="11"/>
      <name val="Poppins Light"/>
      <family val="3"/>
    </font>
    <font>
      <sz val="11"/>
      <name val="Poppins Light"/>
      <family val="3"/>
    </font>
    <font>
      <b/>
      <sz val="12"/>
      <name val="Poppins Light"/>
      <family val="3"/>
    </font>
    <font>
      <sz val="11"/>
      <name val="Poppins Light"/>
    </font>
  </fonts>
  <fills count="4">
    <fill>
      <patternFill patternType="none"/>
    </fill>
    <fill>
      <patternFill patternType="gray125"/>
    </fill>
    <fill>
      <patternFill patternType="solid">
        <fgColor theme="8" tint="0.34998626667073579"/>
        <bgColor indexed="64"/>
      </patternFill>
    </fill>
    <fill>
      <patternFill patternType="solid">
        <fgColor theme="1" tint="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5">
    <xf numFmtId="0" fontId="0" fillId="0" borderId="0">
      <alignment wrapText="1"/>
    </xf>
    <xf numFmtId="43" fontId="2" fillId="0" borderId="0" applyFill="0" applyBorder="0" applyAlignment="0" applyProtection="0"/>
    <xf numFmtId="41" fontId="2" fillId="0" borderId="0" applyFill="0" applyBorder="0" applyAlignment="0" applyProtection="0"/>
    <xf numFmtId="164" fontId="2" fillId="0" borderId="0" applyFont="0" applyFill="0" applyBorder="0" applyProtection="0">
      <alignment horizontal="right"/>
    </xf>
    <xf numFmtId="42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21">
    <xf numFmtId="0" fontId="0" fillId="0" borderId="0" xfId="0">
      <alignment wrapText="1"/>
    </xf>
    <xf numFmtId="0" fontId="0" fillId="3" borderId="0" xfId="0" applyFill="1">
      <alignment wrapText="1"/>
    </xf>
    <xf numFmtId="0" fontId="6" fillId="3" borderId="0" xfId="6" applyFont="1" applyFill="1" applyAlignment="1">
      <alignment horizontal="left" vertical="center"/>
    </xf>
    <xf numFmtId="0" fontId="7" fillId="0" borderId="0" xfId="7" applyFont="1" applyAlignment="1">
      <alignment horizontal="right" indent="1"/>
    </xf>
    <xf numFmtId="0" fontId="7" fillId="0" borderId="3" xfId="8" applyFont="1" applyBorder="1" applyAlignment="1">
      <alignment wrapText="1"/>
    </xf>
    <xf numFmtId="164" fontId="8" fillId="0" borderId="3" xfId="3" applyFont="1" applyBorder="1" applyAlignment="1">
      <alignment horizontal="right" vertical="center"/>
    </xf>
    <xf numFmtId="1" fontId="8" fillId="0" borderId="4" xfId="14" applyFont="1" applyBorder="1" applyAlignment="1">
      <alignment vertical="center" wrapText="1"/>
    </xf>
    <xf numFmtId="164" fontId="8" fillId="0" borderId="4" xfId="3" applyFont="1" applyBorder="1" applyAlignment="1">
      <alignment horizontal="right" vertical="center"/>
    </xf>
    <xf numFmtId="0" fontId="9" fillId="2" borderId="0" xfId="11" applyFont="1" applyFill="1" applyAlignment="1">
      <alignment horizontal="center" vertical="center"/>
    </xf>
    <xf numFmtId="14" fontId="8" fillId="0" borderId="0" xfId="9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1" fontId="8" fillId="0" borderId="0" xfId="14" applyFont="1" applyFill="1" applyBorder="1" applyAlignment="1">
      <alignment vertical="center" wrapText="1"/>
    </xf>
    <xf numFmtId="164" fontId="8" fillId="0" borderId="0" xfId="3" applyFont="1" applyFill="1" applyBorder="1" applyAlignment="1">
      <alignment horizontal="right" vertical="center"/>
    </xf>
    <xf numFmtId="0" fontId="0" fillId="0" borderId="4" xfId="10" applyFont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4" fontId="10" fillId="0" borderId="0" xfId="9" applyFont="1" applyFill="1" applyAlignment="1">
      <alignment horizontal="center" vertical="center"/>
    </xf>
    <xf numFmtId="1" fontId="10" fillId="0" borderId="0" xfId="14" applyFont="1" applyAlignment="1">
      <alignment vertical="center" wrapText="1"/>
    </xf>
    <xf numFmtId="164" fontId="10" fillId="0" borderId="0" xfId="3" applyFont="1" applyAlignment="1">
      <alignment horizontal="right" vertical="center"/>
    </xf>
  </cellXfs>
  <cellStyles count="15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Input box" xfId="8"/>
    <cellStyle name="Mileage" xfId="14"/>
    <cellStyle name="Normal" xfId="0" builtinId="0" customBuiltin="1"/>
    <cellStyle name="Percent" xfId="5" builtinId="5" customBuiltin="1"/>
    <cellStyle name="Right align" xfId="10"/>
    <cellStyle name="Title" xfId="6" builtinId="15" customBuiltin="1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Poppins Light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Poppins Light"/>
        <scheme val="none"/>
      </font>
      <fill>
        <patternFill patternType="solid">
          <fgColor indexed="64"/>
          <bgColor theme="8" tint="0.34998626667073579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Poppins Light"/>
        <scheme val="none"/>
      </font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  <strike val="0"/>
        <color theme="0"/>
      </font>
      <fill>
        <gradientFill degree="90">
          <stop position="0">
            <color theme="3"/>
          </stop>
          <stop position="1">
            <color theme="3" tint="-0.25098422193060094"/>
          </stop>
        </gradient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Light1" defaultPivotStyle="PivotStyleLight16">
    <tableStyle name="Business Table" pivot="0" count="3">
      <tableStyleElement type="wholeTable" dxfId="21"/>
      <tableStyleElement type="headerRow" dxfId="20"/>
      <tableStyleElement type="secondRowStripe" dxfId="1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" displayName="Expense" ref="B8:I23" totalsRowCount="1" headerRowDxfId="10" dataDxfId="8" totalsRowDxfId="9" headerRowCellStyle="Heading 2">
  <autoFilter ref="B8:I22"/>
  <tableColumns count="8">
    <tableColumn id="1" name="Date" dataDxfId="18" totalsRowDxfId="7" dataCellStyle="Date"/>
    <tableColumn id="2" name="Starting Location" dataDxfId="17" totalsRowDxfId="6"/>
    <tableColumn id="3" name="Destination" dataDxfId="16" totalsRowDxfId="5"/>
    <tableColumn id="4" name="Description/Notes" dataDxfId="15" totalsRowDxfId="4"/>
    <tableColumn id="5" name="Odometer Start" dataDxfId="14" totalsRowDxfId="3"/>
    <tableColumn id="6" name="Odometer End" totalsRowLabel="Totals" dataDxfId="13" totalsRowDxfId="2"/>
    <tableColumn id="7" name="Mileage" totalsRowFunction="sum" dataDxfId="12" totalsRowDxfId="1" dataCellStyle="Mileage">
      <calculatedColumnFormula>IFERROR(IF(OR(ISBLANK(F9),ISBLANK(G9)),0,G9-F9), "")</calculatedColumnFormula>
    </tableColumn>
    <tableColumn id="8" name="Reimbursement" totalsRowFunction="sum" dataDxfId="11" totalsRowDxfId="0" dataCellStyle="Currency">
      <calculatedColumnFormula>IFERROR(H9*$E$3, "")</calculatedColumnFormula>
    </tableColumn>
  </tableColumns>
  <tableStyleInfo name="Business Table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Busines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B1:I23"/>
  <sheetViews>
    <sheetView showGridLines="0" tabSelected="1" zoomScaleNormal="100" workbookViewId="0">
      <pane ySplit="8" topLeftCell="A15" activePane="bottomLeft" state="frozenSplit"/>
      <selection pane="bottomLeft" activeCell="B22" sqref="B22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ht="72" customHeight="1" x14ac:dyDescent="0.2">
      <c r="B1" s="2" t="s">
        <v>20</v>
      </c>
      <c r="C1" s="2"/>
      <c r="D1" s="2"/>
      <c r="E1" s="1"/>
      <c r="F1" s="1"/>
      <c r="G1" s="1"/>
      <c r="H1" s="1"/>
      <c r="I1" s="1"/>
    </row>
    <row r="2" spans="2:9" ht="15" customHeight="1" x14ac:dyDescent="0.2"/>
    <row r="3" spans="2:9" ht="30" customHeight="1" x14ac:dyDescent="0.6">
      <c r="B3" s="3" t="s">
        <v>0</v>
      </c>
      <c r="C3" s="4"/>
      <c r="D3" s="3" t="s">
        <v>16</v>
      </c>
      <c r="E3" s="5">
        <v>0.45</v>
      </c>
    </row>
    <row r="4" spans="2:9" ht="30" customHeight="1" x14ac:dyDescent="0.6">
      <c r="B4" s="3" t="s">
        <v>1</v>
      </c>
      <c r="C4" s="4"/>
      <c r="D4" s="3" t="s">
        <v>11</v>
      </c>
      <c r="E4" s="13" t="str">
        <f>"From "&amp;TEXT(MIN(B9:B22),"m/d/yy")&amp;" to "&amp;TEXT(MAX(B9:B22),"m/d/yy")</f>
        <v>From 5/9/24 to 5/9/24</v>
      </c>
    </row>
    <row r="5" spans="2:9" ht="30" customHeight="1" x14ac:dyDescent="0.6">
      <c r="B5" s="3" t="s">
        <v>18</v>
      </c>
      <c r="C5" s="4"/>
      <c r="D5" s="3" t="s">
        <v>6</v>
      </c>
      <c r="E5" s="6">
        <f>Mileage_Total</f>
        <v>176</v>
      </c>
    </row>
    <row r="6" spans="2:9" ht="30" customHeight="1" x14ac:dyDescent="0.6">
      <c r="B6" s="3" t="s">
        <v>17</v>
      </c>
      <c r="C6" s="4"/>
      <c r="D6" s="3" t="s">
        <v>9</v>
      </c>
      <c r="E6" s="7">
        <f>Reimbursement_Total</f>
        <v>79.2</v>
      </c>
    </row>
    <row r="7" spans="2:9" ht="15" customHeight="1" x14ac:dyDescent="0.2"/>
    <row r="8" spans="2:9" ht="51.75" customHeight="1" x14ac:dyDescent="0.2">
      <c r="B8" s="8" t="s">
        <v>10</v>
      </c>
      <c r="C8" s="8" t="s">
        <v>3</v>
      </c>
      <c r="D8" s="8" t="s">
        <v>2</v>
      </c>
      <c r="E8" s="8" t="s">
        <v>15</v>
      </c>
      <c r="F8" s="8" t="s">
        <v>4</v>
      </c>
      <c r="G8" s="8" t="s">
        <v>5</v>
      </c>
      <c r="H8" s="8" t="s">
        <v>8</v>
      </c>
      <c r="I8" s="8" t="s">
        <v>7</v>
      </c>
    </row>
    <row r="9" spans="2:9" ht="30" customHeight="1" x14ac:dyDescent="0.2">
      <c r="B9" s="9">
        <v>45421</v>
      </c>
      <c r="C9" s="10" t="s">
        <v>12</v>
      </c>
      <c r="D9" s="10" t="s">
        <v>14</v>
      </c>
      <c r="E9" s="10" t="s">
        <v>13</v>
      </c>
      <c r="F9" s="10">
        <v>36098</v>
      </c>
      <c r="G9" s="10">
        <v>36203</v>
      </c>
      <c r="H9" s="11">
        <f>IFERROR(IF(OR(ISBLANK(F9),ISBLANK(G9)),0,G9-F9), "")</f>
        <v>105</v>
      </c>
      <c r="I9" s="12">
        <f>IFERROR(H9*$E$3, "")</f>
        <v>47.25</v>
      </c>
    </row>
    <row r="10" spans="2:9" ht="30" customHeight="1" x14ac:dyDescent="0.2">
      <c r="B10" s="9">
        <v>45421</v>
      </c>
      <c r="C10" s="10" t="s">
        <v>14</v>
      </c>
      <c r="D10" s="10" t="s">
        <v>12</v>
      </c>
      <c r="E10" s="10" t="s">
        <v>13</v>
      </c>
      <c r="F10" s="10">
        <v>36203</v>
      </c>
      <c r="G10" s="10">
        <v>36274</v>
      </c>
      <c r="H10" s="11">
        <f t="shared" ref="H10:H19" si="0">IFERROR(IF(OR(ISBLANK(F10),ISBLANK(G10)),0,G10-F10), "")</f>
        <v>71</v>
      </c>
      <c r="I10" s="12">
        <f t="shared" ref="I10:I19" si="1">IFERROR(H10*$E$3, "")</f>
        <v>31.95</v>
      </c>
    </row>
    <row r="11" spans="2:9" ht="30" customHeight="1" x14ac:dyDescent="0.2">
      <c r="B11" s="9"/>
      <c r="C11" s="10"/>
      <c r="D11" s="10"/>
      <c r="E11" s="10"/>
      <c r="F11" s="10"/>
      <c r="G11" s="10"/>
      <c r="H11" s="11">
        <f t="shared" si="0"/>
        <v>0</v>
      </c>
      <c r="I11" s="12">
        <f t="shared" si="1"/>
        <v>0</v>
      </c>
    </row>
    <row r="12" spans="2:9" ht="30" customHeight="1" x14ac:dyDescent="0.2">
      <c r="B12" s="9"/>
      <c r="C12" s="10"/>
      <c r="D12" s="10"/>
      <c r="E12" s="10"/>
      <c r="F12" s="10"/>
      <c r="G12" s="10"/>
      <c r="H12" s="11">
        <f t="shared" si="0"/>
        <v>0</v>
      </c>
      <c r="I12" s="12">
        <f t="shared" si="1"/>
        <v>0</v>
      </c>
    </row>
    <row r="13" spans="2:9" ht="30" customHeight="1" x14ac:dyDescent="0.2">
      <c r="B13" s="9"/>
      <c r="C13" s="10"/>
      <c r="D13" s="10"/>
      <c r="E13" s="10"/>
      <c r="F13" s="10"/>
      <c r="G13" s="10"/>
      <c r="H13" s="11">
        <f t="shared" si="0"/>
        <v>0</v>
      </c>
      <c r="I13" s="12">
        <f t="shared" si="1"/>
        <v>0</v>
      </c>
    </row>
    <row r="14" spans="2:9" ht="30" customHeight="1" x14ac:dyDescent="0.2">
      <c r="B14" s="9"/>
      <c r="C14" s="10"/>
      <c r="D14" s="10"/>
      <c r="E14" s="10"/>
      <c r="F14" s="10"/>
      <c r="G14" s="10"/>
      <c r="H14" s="11">
        <f t="shared" si="0"/>
        <v>0</v>
      </c>
      <c r="I14" s="12">
        <f t="shared" si="1"/>
        <v>0</v>
      </c>
    </row>
    <row r="15" spans="2:9" ht="30" customHeight="1" x14ac:dyDescent="0.2">
      <c r="B15" s="9"/>
      <c r="C15" s="10"/>
      <c r="D15" s="10"/>
      <c r="E15" s="10"/>
      <c r="F15" s="10"/>
      <c r="G15" s="10"/>
      <c r="H15" s="11">
        <f t="shared" si="0"/>
        <v>0</v>
      </c>
      <c r="I15" s="12">
        <f t="shared" si="1"/>
        <v>0</v>
      </c>
    </row>
    <row r="16" spans="2:9" ht="30" customHeight="1" x14ac:dyDescent="0.2">
      <c r="B16" s="9"/>
      <c r="C16" s="10"/>
      <c r="D16" s="10"/>
      <c r="E16" s="10"/>
      <c r="F16" s="10"/>
      <c r="G16" s="10"/>
      <c r="H16" s="11">
        <f t="shared" si="0"/>
        <v>0</v>
      </c>
      <c r="I16" s="12">
        <f t="shared" si="1"/>
        <v>0</v>
      </c>
    </row>
    <row r="17" spans="2:9" ht="30" customHeight="1" x14ac:dyDescent="0.2">
      <c r="B17" s="9"/>
      <c r="C17" s="10"/>
      <c r="D17" s="10"/>
      <c r="E17" s="10"/>
      <c r="F17" s="10"/>
      <c r="G17" s="10"/>
      <c r="H17" s="11">
        <f t="shared" si="0"/>
        <v>0</v>
      </c>
      <c r="I17" s="12">
        <f t="shared" si="1"/>
        <v>0</v>
      </c>
    </row>
    <row r="18" spans="2:9" ht="30" customHeight="1" x14ac:dyDescent="0.2">
      <c r="B18" s="9"/>
      <c r="C18" s="10"/>
      <c r="D18" s="10"/>
      <c r="E18" s="10"/>
      <c r="F18" s="10"/>
      <c r="G18" s="10"/>
      <c r="H18" s="11">
        <f t="shared" si="0"/>
        <v>0</v>
      </c>
      <c r="I18" s="12">
        <f t="shared" si="1"/>
        <v>0</v>
      </c>
    </row>
    <row r="19" spans="2:9" ht="30" customHeight="1" x14ac:dyDescent="0.2">
      <c r="B19" s="9"/>
      <c r="C19" s="10"/>
      <c r="D19" s="10"/>
      <c r="E19" s="10"/>
      <c r="F19" s="10"/>
      <c r="G19" s="10"/>
      <c r="H19" s="11">
        <f t="shared" si="0"/>
        <v>0</v>
      </c>
      <c r="I19" s="12">
        <f t="shared" si="1"/>
        <v>0</v>
      </c>
    </row>
    <row r="20" spans="2:9" ht="30" customHeight="1" x14ac:dyDescent="0.2">
      <c r="B20" s="18"/>
      <c r="C20" s="14"/>
      <c r="D20" s="14"/>
      <c r="E20" s="14"/>
      <c r="F20" s="14"/>
      <c r="G20" s="14"/>
      <c r="H20" s="19">
        <f>IFERROR(IF(OR(ISBLANK(F20),ISBLANK(G20)),0,G20-F20), "")</f>
        <v>0</v>
      </c>
      <c r="I20" s="20">
        <f>IFERROR(H20*$E$3, "")</f>
        <v>0</v>
      </c>
    </row>
    <row r="21" spans="2:9" ht="30" customHeight="1" x14ac:dyDescent="0.2">
      <c r="B21" s="18"/>
      <c r="C21" s="14"/>
      <c r="D21" s="14"/>
      <c r="E21" s="14"/>
      <c r="F21" s="14"/>
      <c r="G21" s="14"/>
      <c r="H21" s="19">
        <f>IFERROR(IF(OR(ISBLANK(F21),ISBLANK(G21)),0,G21-F21), "")</f>
        <v>0</v>
      </c>
      <c r="I21" s="20">
        <f>IFERROR(H21*$E$3, "")</f>
        <v>0</v>
      </c>
    </row>
    <row r="22" spans="2:9" ht="30" customHeight="1" x14ac:dyDescent="0.2">
      <c r="B22" s="18"/>
      <c r="C22" s="14"/>
      <c r="D22" s="14"/>
      <c r="E22" s="14"/>
      <c r="F22" s="14"/>
      <c r="G22" s="14"/>
      <c r="H22" s="19">
        <f>IFERROR(IF(OR(ISBLANK(F22),ISBLANK(G22)),0,G22-F22), "")</f>
        <v>0</v>
      </c>
      <c r="I22" s="20">
        <f>IFERROR(H22*$E$3, "")</f>
        <v>0</v>
      </c>
    </row>
    <row r="23" spans="2:9" ht="30" customHeight="1" x14ac:dyDescent="0.2">
      <c r="B23" s="14"/>
      <c r="C23" s="15"/>
      <c r="D23" s="15"/>
      <c r="E23" s="15"/>
      <c r="F23" s="15"/>
      <c r="G23" s="16" t="s">
        <v>19</v>
      </c>
      <c r="H23" s="15">
        <f>SUBTOTAL(109,Expense[Mileage])</f>
        <v>176</v>
      </c>
      <c r="I23" s="17">
        <f>SUBTOTAL(109,Expense[Reimbursement])</f>
        <v>79.2</v>
      </c>
    </row>
  </sheetData>
  <mergeCells count="1">
    <mergeCell ref="B1:D1"/>
  </mergeCells>
  <phoneticPr fontId="1" type="noConversion"/>
  <dataValidations count="27">
    <dataValidation allowBlank="1" showInputMessage="1" showErrorMessage="1" prompt="Use this Mileage Log and Expense Report to calculate total reimbursement. Enter details in cells B3 to E6._x000a_" sqref="A1"/>
    <dataValidation allowBlank="1" showErrorMessage="1" prompt="Title of this worksheet is in this cell. Enter details in cells B3 to E6" sqref="B1"/>
    <dataValidation allowBlank="1" showInputMessage="1" showErrorMessage="1" prompt="Enter Employee Name in cell at right" sqref="B3"/>
    <dataValidation allowBlank="1" showInputMessage="1" showErrorMessage="1" prompt="Enter Employee Name in this cell" sqref="C3"/>
    <dataValidation allowBlank="1" showInputMessage="1" showErrorMessage="1" prompt="Enter Employee ID in cell at right" sqref="B4"/>
    <dataValidation allowBlank="1" showInputMessage="1" showErrorMessage="1" prompt="Enter Employee ID in this cell" sqref="C4"/>
    <dataValidation allowBlank="1" showInputMessage="1" showErrorMessage="1" prompt="Enter Vehicle Description in cell at right" sqref="B5"/>
    <dataValidation allowBlank="1" showInputMessage="1" showErrorMessage="1" prompt="Enter Vehicle Description in this cell" sqref="C5"/>
    <dataValidation allowBlank="1" showInputMessage="1" showErrorMessage="1" prompt="Enter Authorized by person’s name in cell at right" sqref="B6"/>
    <dataValidation allowBlank="1" showInputMessage="1" showErrorMessage="1" prompt="Enter Authorized by person’s name in this cell" sqref="C6"/>
    <dataValidation allowBlank="1" showInputMessage="1" showErrorMessage="1" prompt="Enter Rate Per Mile in this cell" sqref="E3"/>
    <dataValidation allowBlank="1" showInputMessage="1" showErrorMessage="1" prompt="Enter Rate Per Mile in cell at right" sqref="D3"/>
    <dataValidation allowBlank="1" showInputMessage="1" showErrorMessage="1" prompt="Period is automatically updated in cell at right based on entries in Expenses table, below" sqref="D4"/>
    <dataValidation allowBlank="1" showInputMessage="1" showErrorMessage="1" prompt="Period is automatically updated based on entries in Expense table, below" sqref="E4"/>
    <dataValidation allowBlank="1" showInputMessage="1" showErrorMessage="1" prompt="Total Mileage is automatically calculated in cell at right" sqref="D5"/>
    <dataValidation allowBlank="1" showInputMessage="1" showErrorMessage="1" prompt="Total Mileage is automatically calculated in this cell" sqref="E5"/>
    <dataValidation allowBlank="1" showInputMessage="1" showErrorMessage="1" prompt="Total Reimbursement is automatically calculated in cell at right" sqref="D6"/>
    <dataValidation allowBlank="1" showInputMessage="1" showErrorMessage="1" prompt="Total Reimbursement is automatically calculated in this cell" sqref="E6"/>
    <dataValidation allowBlank="1" showInputMessage="1" showErrorMessage="1" prompt="Enter Date in this column under this heading. Use heading filters to find specific entries" sqref="B8"/>
    <dataValidation allowBlank="1" showInputMessage="1" showErrorMessage="1" prompt="Enter Starting Location in this column under this heading" sqref="C8"/>
    <dataValidation allowBlank="1" showInputMessage="1" showErrorMessage="1" prompt="Enter Destination in this column under this heading" sqref="D8"/>
    <dataValidation allowBlank="1" showInputMessage="1" showErrorMessage="1" prompt="Enter Description or Notes in this column under this heading" sqref="E8"/>
    <dataValidation allowBlank="1" showInputMessage="1" showErrorMessage="1" prompt="Enter Odometer Start reading in this column under this heading" sqref="F8"/>
    <dataValidation allowBlank="1" showInputMessage="1" showErrorMessage="1" prompt="Enter Odometer End reading in this column under this heading" sqref="G8"/>
    <dataValidation allowBlank="1" showInputMessage="1" showErrorMessage="1" prompt="Mileage is automatically calculated in this column under this heading" sqref="H8"/>
    <dataValidation allowBlank="1" showInputMessage="1" showErrorMessage="1" prompt="Reimbursement amount is automatically calculated in this column under this heading" sqref="I8"/>
    <dataValidation allowBlank="1" showErrorMessage="1" sqref="A2"/>
  </dataValidations>
  <printOptions horizontalCentered="1"/>
  <pageMargins left="0.25" right="0.25" top="0.75" bottom="0.75" header="0.3" footer="0.3"/>
  <pageSetup paperSize="9" scale="68" fitToHeight="0" orientation="landscape" r:id="rId1"/>
  <headerFooter differentFirst="1">
    <oddFooter>Page 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Props1.xml><?xml version="1.0" encoding="utf-8"?>
<ds:datastoreItem xmlns:ds="http://schemas.openxmlformats.org/officeDocument/2006/customXml" ds:itemID="{EDC528DF-1749-48A0-BEE2-608548CB86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B6EEDF-BA86-4512-B85B-E67039E40B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8CF79D-171D-4829-843C-FE418F730A27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16c05727-aa75-4e4a-9b5f-8a80a1165891"/>
    <ds:schemaRef ds:uri="http://purl.org/dc/elements/1.1/"/>
    <ds:schemaRef ds:uri="http://purl.org/dc/dcmitype/"/>
    <ds:schemaRef ds:uri="71af3243-3dd4-4a8d-8c0d-dd76da1f02a5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Mileage Expense Report</vt:lpstr>
      <vt:lpstr>ColumnTitle1</vt:lpstr>
      <vt:lpstr>Mileage_Total</vt:lpstr>
      <vt:lpstr>'Mileage Expense Report'!Print_Titles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2019-06-20T06:23:19Z</dcterms:created>
  <dcterms:modified xsi:type="dcterms:W3CDTF">2024-07-11T14:28:44Z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