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10995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F3" i="5"/>
  <c r="B23" i="3"/>
  <c r="G23" i="3"/>
  <c r="B22" i="3" l="1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C22" i="5" l="1"/>
  <c r="C16" i="5"/>
  <c r="C10" i="5"/>
  <c r="C28" i="5"/>
  <c r="G22" i="3"/>
  <c r="G21" i="3"/>
  <c r="G20" i="3"/>
  <c r="G19" i="3"/>
  <c r="G18" i="3"/>
  <c r="G17" i="3"/>
  <c r="C27" i="5" s="1"/>
  <c r="G16" i="3"/>
  <c r="C23" i="5" s="1"/>
  <c r="G15" i="3"/>
  <c r="G14" i="3"/>
  <c r="G13" i="3"/>
  <c r="G12" i="3"/>
  <c r="G11" i="3"/>
  <c r="G10" i="3"/>
  <c r="G9" i="3"/>
  <c r="C26" i="5" s="1"/>
  <c r="G8" i="3"/>
  <c r="C9" i="5" s="1"/>
  <c r="G7" i="3"/>
  <c r="C13" i="5" s="1"/>
  <c r="G6" i="3"/>
  <c r="C14" i="5" s="1"/>
  <c r="G5" i="3"/>
  <c r="C24" i="5" s="1"/>
  <c r="G4" i="3"/>
  <c r="C12" i="5" l="1"/>
  <c r="C25" i="5"/>
  <c r="C29" i="5" s="1"/>
  <c r="C15" i="5"/>
  <c r="C11" i="5"/>
  <c r="G24" i="3"/>
  <c r="C17" i="5" l="1"/>
</calcChain>
</file>

<file path=xl/sharedStrings.xml><?xml version="1.0" encoding="utf-8"?>
<sst xmlns="http://schemas.openxmlformats.org/spreadsheetml/2006/main" count="95" uniqueCount="43">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</sst>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9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b/>
      <sz val="14"/>
      <color theme="1"/>
      <name val="Candara"/>
      <family val="2"/>
      <charset val="238"/>
      <scheme val="minor"/>
    </font>
    <font>
      <sz val="11"/>
      <color theme="0"/>
      <name val="Candara"/>
      <family val="2"/>
      <charset val="238"/>
      <scheme val="minor"/>
    </font>
    <font>
      <sz val="12"/>
      <color theme="1"/>
      <name val="Candara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54F7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0" fillId="5" borderId="0" xfId="0" applyFont="1" applyFill="1" applyBorder="1" applyAlignment="1">
      <alignment horizontal="center" vertical="center"/>
    </xf>
    <xf numFmtId="164" fontId="0" fillId="5" borderId="0" xfId="0" applyNumberFormat="1" applyFont="1" applyFill="1" applyBorder="1" applyAlignment="1">
      <alignment horizontal="center" vertical="center" wrapText="1"/>
    </xf>
    <xf numFmtId="165" fontId="0" fillId="5" borderId="0" xfId="0" applyNumberFormat="1" applyFont="1" applyFill="1" applyBorder="1" applyAlignment="1">
      <alignment horizontal="center" vertical="center" wrapText="1"/>
    </xf>
    <xf numFmtId="166" fontId="0" fillId="5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167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167" fontId="8" fillId="0" borderId="0" xfId="0" applyNumberFormat="1" applyFont="1" applyFill="1" applyAlignment="1">
      <alignment wrapText="1"/>
    </xf>
    <xf numFmtId="167" fontId="8" fillId="0" borderId="0" xfId="0" applyNumberFormat="1" applyFont="1" applyAlignment="1">
      <alignment wrapText="1"/>
    </xf>
    <xf numFmtId="14" fontId="8" fillId="0" borderId="0" xfId="0" applyNumberFormat="1" applyFont="1" applyFill="1" applyBorder="1" applyAlignment="1">
      <alignment horizontal="left" wrapText="1"/>
    </xf>
    <xf numFmtId="14" fontId="8" fillId="0" borderId="0" xfId="0" applyNumberFormat="1" applyFont="1" applyAlignment="1">
      <alignment horizontal="left" wrapText="1"/>
    </xf>
    <xf numFmtId="0" fontId="6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14" fontId="2" fillId="5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vertical="center"/>
    </xf>
  </cellXfs>
  <cellStyles count="1">
    <cellStyle name="Normal" xfId="0" builtinId="0"/>
  </cellStyles>
  <dxfs count="49"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numFmt numFmtId="169" formatCode="dd/mm/yyyy"/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numFmt numFmtId="167" formatCode="[$$-409]#,##0.00_ ;\-[$$-409]#,##0.00\ 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major"/>
      </font>
      <numFmt numFmtId="167" formatCode="[$$-409]#,##0.00_ ;\-[$$-409]#,##0.00\ 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major"/>
      </font>
      <numFmt numFmtId="167" formatCode="[$$-409]#,##0.00_ ;\-[$$-409]#,##0.00\ 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ndara"/>
        <scheme val="major"/>
      </font>
      <numFmt numFmtId="167" formatCode="[$$-409]#,##0.00_ ;\-[$$-409]#,##0.00\ 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ndara"/>
        <scheme val="maj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ill>
        <patternFill patternType="solid">
          <fgColor indexed="64"/>
          <bgColor rgb="FF954F7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Expenses by Place" pivot="0" count="6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Monthly Expenses" pivot="0" count="6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</tableStyles>
  <colors>
    <mruColors>
      <color rgb="FF954F72"/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25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304800" y="0"/>
          <a:ext cx="7229475" cy="1609725"/>
          <a:chOff x="302559" y="0"/>
          <a:chExt cx="6051176" cy="1613647"/>
        </a:xfrm>
        <a:solidFill>
          <a:srgbClr val="FFC000"/>
        </a:solidFill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  <a:grpFill/>
        </xdr:spPr>
      </xdr:pic>
    </xdr:grpSp>
    <xdr:clientData/>
  </xdr:twoCellAnchor>
  <xdr:twoCellAnchor>
    <xdr:from>
      <xdr:col>3</xdr:col>
      <xdr:colOff>47625</xdr:colOff>
      <xdr:row>0</xdr:row>
      <xdr:rowOff>246529</xdr:rowOff>
    </xdr:from>
    <xdr:to>
      <xdr:col>7</xdr:col>
      <xdr:colOff>739588</xdr:colOff>
      <xdr:row>0</xdr:row>
      <xdr:rowOff>1243853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676525" y="246529"/>
          <a:ext cx="4511488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3600" b="1">
              <a:solidFill>
                <a:srgbClr val="002060"/>
              </a:solidFill>
            </a:rPr>
            <a:t>Daily </a:t>
          </a:r>
          <a:r>
            <a:rPr lang="pl-PL" sz="3600" b="1">
              <a:solidFill>
                <a:srgbClr val="002060"/>
              </a:solidFill>
            </a:rPr>
            <a:t>Food </a:t>
          </a:r>
          <a:r>
            <a:rPr lang="en-US" sz="3600" b="1">
              <a:solidFill>
                <a:srgbClr val="002060"/>
              </a:solidFill>
            </a:rPr>
            <a:t>Expense</a:t>
          </a:r>
          <a:endParaRPr lang="pl-PL" sz="3600" b="1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Monthly_Expenses" displayName="Monthly_Expenses" ref="B3:H24" totalsRowCount="1" headerRowDxfId="15" dataDxfId="14">
  <autoFilter ref="B3:H23"/>
  <tableColumns count="7">
    <tableColumn id="1" name="Date" totalsRowLabel="Total" dataDxfId="0" totalsRowDxfId="13">
      <calculatedColumnFormula>TODAY()</calculatedColumnFormula>
    </tableColumn>
    <tableColumn id="2" name="Category" dataDxfId="1" totalsRowDxfId="12"/>
    <tableColumn id="3" name="What" dataDxfId="11" totalsRowDxfId="10"/>
    <tableColumn id="4" name="How _x000a_many" dataDxfId="9" totalsRowDxfId="8"/>
    <tableColumn id="5" name="Price _x000a_per item" dataDxfId="7" totalsRowDxfId="6"/>
    <tableColumn id="6" name="Price _x000a_(sum)" totalsRowFunction="sum" dataDxfId="5" totalsRowDxfId="4">
      <calculatedColumnFormula>Monthly_Expenses[Price 
per item]*Monthly_Expenses[How 
many]</calculatedColumnFormula>
    </tableColumn>
    <tableColumn id="7" name="Where" dataDxfId="3" totalsRowDxfId="2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id="2" name="Expenses_By_Food_Cat" displayName="Expenses_By_Food_Cat" ref="B8:C17" totalsRowCount="1" headerRowDxfId="29" dataDxfId="28" totalsRowDxfId="27">
  <autoFilter ref="B8:C16"/>
  <tableColumns count="2">
    <tableColumn id="1" name="Food Category" totalsRowLabel="Total" dataDxfId="26" totalsRowDxfId="25"/>
    <tableColumn id="2" name="Expenses" totalsRowFunction="sum" dataDxfId="24" totalsRowDxfId="23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id="3" name="Expenses_by_Places" displayName="Expenses_by_Places" ref="B21:C29" totalsRowCount="1" headerRowDxfId="22" dataDxfId="21" totalsRowDxfId="20">
  <autoFilter ref="B21:C28"/>
  <tableColumns count="2">
    <tableColumn id="1" name="Places List" totalsRowLabel="Total" dataDxfId="19" totalsRowDxfId="18"/>
    <tableColumn id="2" name="Expenses" totalsRowFunction="sum" dataDxfId="17" totalsRowDxfId="16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topLeftCell="A16" zoomScaleNormal="100" workbookViewId="0">
      <selection activeCell="L2" sqref="L2"/>
    </sheetView>
  </sheetViews>
  <sheetFormatPr defaultRowHeight="15" x14ac:dyDescent="0.25"/>
  <cols>
    <col min="1" max="1" width="4" customWidth="1"/>
    <col min="2" max="2" width="12" customWidth="1"/>
    <col min="3" max="3" width="18.5" customWidth="1"/>
    <col min="4" max="4" width="11" customWidth="1"/>
    <col min="5" max="5" width="12.375" customWidth="1"/>
    <col min="6" max="6" width="14.25" customWidth="1"/>
    <col min="7" max="7" width="12.5" customWidth="1"/>
    <col min="8" max="8" width="14.25" customWidth="1"/>
    <col min="10" max="10" width="8"/>
    <col min="11" max="11" width="10.875" customWidth="1"/>
  </cols>
  <sheetData>
    <row r="1" spans="2:8" ht="126.75" customHeight="1" x14ac:dyDescent="0.25"/>
    <row r="2" spans="2:8" ht="39.75" customHeight="1" x14ac:dyDescent="0.25">
      <c r="B2" s="9" t="s">
        <v>39</v>
      </c>
      <c r="C2" s="10"/>
      <c r="D2" s="10"/>
      <c r="E2" s="10"/>
      <c r="F2" s="10"/>
      <c r="G2" s="10"/>
      <c r="H2" s="10"/>
    </row>
    <row r="3" spans="2:8" ht="31.5" customHeight="1" x14ac:dyDescent="0.25">
      <c r="B3" s="13" t="s">
        <v>1</v>
      </c>
      <c r="C3" s="13" t="s">
        <v>0</v>
      </c>
      <c r="D3" s="13" t="s">
        <v>12</v>
      </c>
      <c r="E3" s="14" t="s">
        <v>40</v>
      </c>
      <c r="F3" s="15" t="s">
        <v>41</v>
      </c>
      <c r="G3" s="16" t="s">
        <v>42</v>
      </c>
      <c r="H3" s="13" t="s">
        <v>10</v>
      </c>
    </row>
    <row r="4" spans="2:8" ht="32.1" customHeight="1" x14ac:dyDescent="0.25">
      <c r="B4" s="22">
        <f ca="1">TODAY()</f>
        <v>45009</v>
      </c>
      <c r="C4" s="17" t="s">
        <v>2</v>
      </c>
      <c r="D4" s="17" t="s">
        <v>13</v>
      </c>
      <c r="E4" s="17">
        <v>0.25</v>
      </c>
      <c r="F4" s="18">
        <v>6</v>
      </c>
      <c r="G4" s="18">
        <f>Monthly_Expenses[Price 
per item]*Monthly_Expenses[How 
many]</f>
        <v>1.5</v>
      </c>
      <c r="H4" s="17" t="s">
        <v>19</v>
      </c>
    </row>
    <row r="5" spans="2:8" ht="32.1" customHeight="1" x14ac:dyDescent="0.25">
      <c r="B5" s="22">
        <f t="shared" ref="B5" ca="1" si="0">TODAY()</f>
        <v>45009</v>
      </c>
      <c r="C5" s="17" t="s">
        <v>3</v>
      </c>
      <c r="D5" s="17" t="s">
        <v>15</v>
      </c>
      <c r="E5" s="17">
        <v>1</v>
      </c>
      <c r="F5" s="18">
        <v>1</v>
      </c>
      <c r="G5" s="18">
        <f>Monthly_Expenses[Price 
per item]*Monthly_Expenses[How 
many]</f>
        <v>1</v>
      </c>
      <c r="H5" s="17" t="s">
        <v>6</v>
      </c>
    </row>
    <row r="6" spans="2:8" ht="32.1" customHeight="1" x14ac:dyDescent="0.25">
      <c r="B6" s="22">
        <f ca="1">TODAY()-1</f>
        <v>45008</v>
      </c>
      <c r="C6" s="19" t="s">
        <v>9</v>
      </c>
      <c r="D6" s="19" t="s">
        <v>16</v>
      </c>
      <c r="E6" s="17">
        <v>1</v>
      </c>
      <c r="F6" s="18">
        <v>28</v>
      </c>
      <c r="G6" s="18">
        <f>Monthly_Expenses[Price 
per item]*Monthly_Expenses[How 
many]</f>
        <v>28</v>
      </c>
      <c r="H6" s="19" t="s">
        <v>6</v>
      </c>
    </row>
    <row r="7" spans="2:8" ht="32.1" customHeight="1" x14ac:dyDescent="0.25">
      <c r="B7" s="22">
        <f ca="1">TODAY()-1</f>
        <v>45008</v>
      </c>
      <c r="C7" s="19" t="s">
        <v>8</v>
      </c>
      <c r="D7" s="19" t="s">
        <v>17</v>
      </c>
      <c r="E7" s="19">
        <v>1.2</v>
      </c>
      <c r="F7" s="18">
        <v>15</v>
      </c>
      <c r="G7" s="20">
        <f>Monthly_Expenses[Price 
per item]*Monthly_Expenses[How 
many]</f>
        <v>18</v>
      </c>
      <c r="H7" s="19" t="s">
        <v>19</v>
      </c>
    </row>
    <row r="8" spans="2:8" ht="32.1" customHeight="1" x14ac:dyDescent="0.25">
      <c r="B8" s="22">
        <f ca="1">TODAY()-1</f>
        <v>45008</v>
      </c>
      <c r="C8" s="19" t="s">
        <v>23</v>
      </c>
      <c r="D8" s="19" t="s">
        <v>18</v>
      </c>
      <c r="E8" s="19">
        <v>1</v>
      </c>
      <c r="F8" s="18">
        <v>25</v>
      </c>
      <c r="G8" s="20">
        <f>Monthly_Expenses[Price 
per item]*Monthly_Expenses[How 
many]</f>
        <v>25</v>
      </c>
      <c r="H8" s="19" t="s">
        <v>19</v>
      </c>
    </row>
    <row r="9" spans="2:8" ht="32.1" customHeight="1" x14ac:dyDescent="0.25">
      <c r="B9" s="22">
        <f ca="1">TODAY()-2</f>
        <v>45007</v>
      </c>
      <c r="C9" s="19" t="s">
        <v>3</v>
      </c>
      <c r="D9" s="19" t="s">
        <v>22</v>
      </c>
      <c r="E9" s="19">
        <v>6</v>
      </c>
      <c r="F9" s="18">
        <v>1</v>
      </c>
      <c r="G9" s="20">
        <f>Monthly_Expenses[Price 
per item]*Monthly_Expenses[How 
many]</f>
        <v>6</v>
      </c>
      <c r="H9" s="19" t="s">
        <v>21</v>
      </c>
    </row>
    <row r="10" spans="2:8" ht="32.1" customHeight="1" x14ac:dyDescent="0.25">
      <c r="B10" s="22">
        <f ca="1">TODAY()-2</f>
        <v>45007</v>
      </c>
      <c r="C10" s="19" t="s">
        <v>9</v>
      </c>
      <c r="D10" s="19" t="s">
        <v>16</v>
      </c>
      <c r="E10" s="19">
        <v>1</v>
      </c>
      <c r="F10" s="18">
        <v>10</v>
      </c>
      <c r="G10" s="20">
        <f>Monthly_Expenses[Price 
per item]*Monthly_Expenses[How 
many]</f>
        <v>10</v>
      </c>
      <c r="H10" s="19" t="s">
        <v>21</v>
      </c>
    </row>
    <row r="11" spans="2:8" ht="32.1" customHeight="1" x14ac:dyDescent="0.25">
      <c r="B11" s="22">
        <f ca="1">TODAY()-2</f>
        <v>45007</v>
      </c>
      <c r="C11" s="19" t="s">
        <v>23</v>
      </c>
      <c r="D11" s="19" t="s">
        <v>24</v>
      </c>
      <c r="E11" s="19">
        <v>2</v>
      </c>
      <c r="F11" s="18">
        <v>5</v>
      </c>
      <c r="G11" s="20">
        <f>Monthly_Expenses[Price 
per item]*Monthly_Expenses[How 
many]</f>
        <v>10</v>
      </c>
      <c r="H11" s="19" t="s">
        <v>21</v>
      </c>
    </row>
    <row r="12" spans="2:8" ht="32.1" customHeight="1" x14ac:dyDescent="0.25">
      <c r="B12" s="22">
        <f ca="1">TODAY()-2</f>
        <v>45007</v>
      </c>
      <c r="C12" s="19" t="s">
        <v>3</v>
      </c>
      <c r="D12" s="19" t="s">
        <v>25</v>
      </c>
      <c r="E12" s="19">
        <v>1</v>
      </c>
      <c r="F12" s="18">
        <v>1</v>
      </c>
      <c r="G12" s="20">
        <f>Monthly_Expenses[Price 
per item]*Monthly_Expenses[How 
many]</f>
        <v>1</v>
      </c>
      <c r="H12" s="19" t="s">
        <v>19</v>
      </c>
    </row>
    <row r="13" spans="2:8" ht="32.1" customHeight="1" x14ac:dyDescent="0.25">
      <c r="B13" s="22">
        <f ca="1">TODAY()-3</f>
        <v>45006</v>
      </c>
      <c r="C13" s="17" t="s">
        <v>3</v>
      </c>
      <c r="D13" s="17" t="s">
        <v>15</v>
      </c>
      <c r="E13" s="17">
        <v>1</v>
      </c>
      <c r="F13" s="18">
        <v>1</v>
      </c>
      <c r="G13" s="18">
        <f>Monthly_Expenses[Price 
per item]*Monthly_Expenses[How 
many]</f>
        <v>1</v>
      </c>
      <c r="H13" s="17" t="s">
        <v>6</v>
      </c>
    </row>
    <row r="14" spans="2:8" ht="32.1" customHeight="1" x14ac:dyDescent="0.25">
      <c r="B14" s="22">
        <f ca="1">TODAY()-3</f>
        <v>45006</v>
      </c>
      <c r="C14" s="19" t="s">
        <v>2</v>
      </c>
      <c r="D14" s="19" t="s">
        <v>26</v>
      </c>
      <c r="E14" s="19">
        <v>2</v>
      </c>
      <c r="F14" s="18">
        <v>3</v>
      </c>
      <c r="G14" s="20">
        <f>Monthly_Expenses[Price 
per item]*Monthly_Expenses[How 
many]</f>
        <v>6</v>
      </c>
      <c r="H14" s="19" t="s">
        <v>19</v>
      </c>
    </row>
    <row r="15" spans="2:8" ht="32.1" customHeight="1" x14ac:dyDescent="0.25">
      <c r="B15" s="22">
        <f ca="1">TODAY()-3</f>
        <v>45006</v>
      </c>
      <c r="C15" s="17" t="s">
        <v>2</v>
      </c>
      <c r="D15" s="19" t="s">
        <v>13</v>
      </c>
      <c r="E15" s="19">
        <v>5</v>
      </c>
      <c r="F15" s="20">
        <v>1</v>
      </c>
      <c r="G15" s="20">
        <f>Monthly_Expenses[Price 
per item]*Monthly_Expenses[How 
many]</f>
        <v>5</v>
      </c>
      <c r="H15" s="19" t="s">
        <v>19</v>
      </c>
    </row>
    <row r="16" spans="2:8" ht="32.1" customHeight="1" x14ac:dyDescent="0.25">
      <c r="B16" s="22">
        <f ca="1">TODAY()-3</f>
        <v>45006</v>
      </c>
      <c r="C16" s="17" t="s">
        <v>3</v>
      </c>
      <c r="D16" s="19" t="s">
        <v>25</v>
      </c>
      <c r="E16" s="19">
        <v>2</v>
      </c>
      <c r="F16" s="20">
        <v>0.75</v>
      </c>
      <c r="G16" s="20">
        <f>Monthly_Expenses[Price 
per item]*Monthly_Expenses[How 
many]</f>
        <v>1.5</v>
      </c>
      <c r="H16" s="19" t="s">
        <v>5</v>
      </c>
    </row>
    <row r="17" spans="2:8" ht="32.1" customHeight="1" x14ac:dyDescent="0.25">
      <c r="B17" s="22">
        <f ca="1">TODAY()-4</f>
        <v>45005</v>
      </c>
      <c r="C17" s="19" t="s">
        <v>9</v>
      </c>
      <c r="D17" s="19" t="s">
        <v>28</v>
      </c>
      <c r="E17" s="19">
        <v>1</v>
      </c>
      <c r="F17" s="20">
        <v>3.25</v>
      </c>
      <c r="G17" s="20">
        <f>Monthly_Expenses[Price 
per item]*Monthly_Expenses[How 
many]</f>
        <v>3.25</v>
      </c>
      <c r="H17" s="19" t="s">
        <v>34</v>
      </c>
    </row>
    <row r="18" spans="2:8" ht="32.1" customHeight="1" x14ac:dyDescent="0.25">
      <c r="B18" s="22">
        <f ca="1">TODAY()-4</f>
        <v>45005</v>
      </c>
      <c r="C18" s="19" t="s">
        <v>8</v>
      </c>
      <c r="D18" s="19" t="s">
        <v>17</v>
      </c>
      <c r="E18" s="19">
        <v>0.6</v>
      </c>
      <c r="F18" s="20">
        <v>12</v>
      </c>
      <c r="G18" s="20">
        <f>Monthly_Expenses[Price 
per item]*Monthly_Expenses[How 
many]</f>
        <v>7.1999999999999993</v>
      </c>
      <c r="H18" s="19" t="s">
        <v>19</v>
      </c>
    </row>
    <row r="19" spans="2:8" ht="32.1" customHeight="1" x14ac:dyDescent="0.25">
      <c r="B19" s="22">
        <f ca="1">TODAY()-4</f>
        <v>45005</v>
      </c>
      <c r="C19" s="19" t="s">
        <v>9</v>
      </c>
      <c r="D19" s="19" t="s">
        <v>27</v>
      </c>
      <c r="E19" s="19">
        <v>1</v>
      </c>
      <c r="F19" s="20">
        <v>2</v>
      </c>
      <c r="G19" s="20">
        <f>Monthly_Expenses[Price 
per item]*Monthly_Expenses[How 
many]</f>
        <v>2</v>
      </c>
      <c r="H19" s="19" t="s">
        <v>34</v>
      </c>
    </row>
    <row r="20" spans="2:8" ht="32.1" customHeight="1" x14ac:dyDescent="0.25">
      <c r="B20" s="22">
        <f ca="1">TODAY()-4</f>
        <v>45005</v>
      </c>
      <c r="C20" s="19" t="s">
        <v>3</v>
      </c>
      <c r="D20" s="19" t="s">
        <v>22</v>
      </c>
      <c r="E20" s="19">
        <v>1</v>
      </c>
      <c r="F20" s="20">
        <v>1</v>
      </c>
      <c r="G20" s="20">
        <f>Monthly_Expenses[Price 
per item]*Monthly_Expenses[How 
many]</f>
        <v>1</v>
      </c>
      <c r="H20" s="19" t="s">
        <v>19</v>
      </c>
    </row>
    <row r="21" spans="2:8" ht="32.1" customHeight="1" x14ac:dyDescent="0.25">
      <c r="B21" s="22">
        <f ca="1">TODAY()-5</f>
        <v>45004</v>
      </c>
      <c r="C21" s="19" t="s">
        <v>3</v>
      </c>
      <c r="D21" s="19" t="s">
        <v>15</v>
      </c>
      <c r="E21" s="19">
        <v>1</v>
      </c>
      <c r="F21" s="20">
        <v>0.75</v>
      </c>
      <c r="G21" s="20">
        <f>Monthly_Expenses[Price 
per item]*Monthly_Expenses[How 
many]</f>
        <v>0.75</v>
      </c>
      <c r="H21" s="19" t="s">
        <v>19</v>
      </c>
    </row>
    <row r="22" spans="2:8" ht="32.1" customHeight="1" x14ac:dyDescent="0.25">
      <c r="B22" s="22">
        <f ca="1">TODAY()-5</f>
        <v>45004</v>
      </c>
      <c r="C22" s="19" t="s">
        <v>3</v>
      </c>
      <c r="D22" s="19" t="s">
        <v>27</v>
      </c>
      <c r="E22" s="19">
        <v>1</v>
      </c>
      <c r="F22" s="20">
        <v>1</v>
      </c>
      <c r="G22" s="20">
        <f>Monthly_Expenses[Price 
per item]*Monthly_Expenses[How 
many]</f>
        <v>1</v>
      </c>
      <c r="H22" s="19" t="s">
        <v>5</v>
      </c>
    </row>
    <row r="23" spans="2:8" ht="32.1" customHeight="1" x14ac:dyDescent="0.25">
      <c r="B23" s="23">
        <f ca="1">TODAY()-5</f>
        <v>45004</v>
      </c>
      <c r="C23" s="19" t="s">
        <v>29</v>
      </c>
      <c r="D23" s="19" t="s">
        <v>36</v>
      </c>
      <c r="E23" s="19">
        <v>5</v>
      </c>
      <c r="F23" s="20">
        <v>0.2</v>
      </c>
      <c r="G23" s="20">
        <f>Monthly_Expenses[Price 
per item]*Monthly_Expenses[How 
many]</f>
        <v>1</v>
      </c>
      <c r="H23" s="19" t="s">
        <v>19</v>
      </c>
    </row>
    <row r="24" spans="2:8" ht="32.1" customHeight="1" x14ac:dyDescent="0.25">
      <c r="B24" s="19" t="s">
        <v>14</v>
      </c>
      <c r="C24" s="19"/>
      <c r="D24" s="19"/>
      <c r="E24" s="19"/>
      <c r="F24" s="18"/>
      <c r="G24" s="21">
        <f>SUBTOTAL(109,Monthly_Expenses[Price 
(sum)])</f>
        <v>130.19999999999999</v>
      </c>
      <c r="H24" s="19"/>
    </row>
  </sheetData>
  <mergeCells count="1">
    <mergeCell ref="B2:H2"/>
  </mergeCells>
  <dataValidations count="9">
    <dataValidation allowBlank="1" showInputMessage="1" showErrorMessage="1" prompt="Type the date of purchase in this column." sqref="B3"/>
    <dataValidation allowBlank="1" showInputMessage="1" showErrorMessage="1" prompt="Choose the category for the item you purchased. To add a category to the list, go to the Expenses by Food Category table on the Report tab." sqref="C3"/>
    <dataValidation allowBlank="1" showInputMessage="1" showErrorMessage="1" prompt="Type what you purchased in this column." sqref="D3"/>
    <dataValidation allowBlank="1" showInputMessage="1" showErrorMessage="1" prompt="Type how many of the item listed in column D you purchased." sqref="E3"/>
    <dataValidation allowBlank="1" showInputMessage="1" showErrorMessage="1" prompt="Type the price for the item purchased listed in column D." sqref="F3"/>
    <dataValidation allowBlank="1" showInputMessage="1" showErrorMessage="1" prompt="This column auto-calculates based on columns E and F." sqref="G3"/>
    <dataValidation allowBlank="1" showInputMessage="1" showErrorMessage="1" prompt="Choose from where your item in column D was purchased. To add a category to the list, go to the Expenses by Places table on the Report tab." sqref="H3"/>
    <dataValidation type="list" allowBlank="1" showInputMessage="1" showErrorMessage="1" error="If desired item don't exist in category list , you can add it in Expenses by Food Category table on Report worksheet." sqref="C4:C23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3">
      <formula1>Places</formula1>
    </dataValidation>
  </dataValidations>
  <pageMargins left="0.7" right="0.7" top="0.75" bottom="0.75" header="0.3" footer="0.3"/>
  <pageSetup scale="81" fitToWidth="0" orientation="portrait" r:id="rId1"/>
  <ignoredErrors>
    <ignoredError sqref="B6:B20 B21:B23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J3" sqref="J3"/>
    </sheetView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24" t="s">
        <v>38</v>
      </c>
      <c r="C1" s="24"/>
      <c r="D1" s="24"/>
      <c r="E1" s="24"/>
      <c r="F1" s="24"/>
      <c r="G1" s="24"/>
      <c r="H1" s="24"/>
    </row>
    <row r="2" spans="1:9" ht="12" customHeight="1" x14ac:dyDescent="0.25">
      <c r="B2" s="6"/>
      <c r="C2" s="6"/>
      <c r="D2" s="6"/>
      <c r="E2" s="6"/>
      <c r="F2" s="6"/>
      <c r="G2" s="6"/>
      <c r="H2" s="6"/>
    </row>
    <row r="3" spans="1:9" ht="28.5" customHeight="1" x14ac:dyDescent="0.25">
      <c r="B3" s="25" t="s">
        <v>30</v>
      </c>
      <c r="C3" s="26">
        <f ca="1">TODAY()-1</f>
        <v>45008</v>
      </c>
      <c r="D3" s="27"/>
      <c r="E3" s="25" t="s">
        <v>31</v>
      </c>
      <c r="F3" s="26">
        <f ca="1">TODAY()</f>
        <v>45009</v>
      </c>
      <c r="G3" s="27"/>
      <c r="H3" s="27"/>
    </row>
    <row r="5" spans="1:9" x14ac:dyDescent="0.25">
      <c r="A5" s="1"/>
      <c r="B5" s="2"/>
      <c r="I5" s="1"/>
    </row>
    <row r="6" spans="1:9" x14ac:dyDescent="0.25">
      <c r="A6" s="1"/>
      <c r="B6" s="11" t="s">
        <v>35</v>
      </c>
      <c r="C6" s="11"/>
      <c r="I6" s="1"/>
    </row>
    <row r="7" spans="1:9" ht="6.75" customHeight="1" x14ac:dyDescent="0.25"/>
    <row r="8" spans="1:9" x14ac:dyDescent="0.25">
      <c r="B8" s="3" t="s">
        <v>32</v>
      </c>
      <c r="C8" s="3" t="s">
        <v>33</v>
      </c>
    </row>
    <row r="9" spans="1:9" x14ac:dyDescent="0.25">
      <c r="B9" s="4" t="s">
        <v>4</v>
      </c>
      <c r="C9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0" spans="1:9" x14ac:dyDescent="0.25">
      <c r="B10" s="4" t="s">
        <v>29</v>
      </c>
      <c r="C10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4" t="s">
        <v>3</v>
      </c>
      <c r="C11" s="5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25">
      <c r="B12" s="4" t="s">
        <v>23</v>
      </c>
      <c r="C12" s="5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3" spans="1:9" x14ac:dyDescent="0.25">
      <c r="B13" s="4" t="s">
        <v>8</v>
      </c>
      <c r="C13" s="5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5">
      <c r="B14" s="4" t="s">
        <v>9</v>
      </c>
      <c r="C14" s="5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5">
      <c r="B15" s="4" t="s">
        <v>2</v>
      </c>
      <c r="C15" s="5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5">
      <c r="B16" s="4" t="s">
        <v>7</v>
      </c>
      <c r="C16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4" t="s">
        <v>14</v>
      </c>
      <c r="C17" s="5">
        <f ca="1">SUBTOTAL(109,Expenses_By_Food_Cat[Expenses])</f>
        <v>73.5</v>
      </c>
    </row>
    <row r="19" spans="2:3" x14ac:dyDescent="0.25">
      <c r="B19" s="12" t="s">
        <v>37</v>
      </c>
      <c r="C19" s="12"/>
    </row>
    <row r="20" spans="2:3" ht="9" customHeight="1" x14ac:dyDescent="0.25"/>
    <row r="21" spans="2:3" x14ac:dyDescent="0.25">
      <c r="B21" s="3" t="s">
        <v>11</v>
      </c>
      <c r="C21" s="7" t="s">
        <v>33</v>
      </c>
    </row>
    <row r="22" spans="2:3" x14ac:dyDescent="0.25">
      <c r="B22" s="4" t="s">
        <v>20</v>
      </c>
      <c r="C22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8" t="s">
        <v>5</v>
      </c>
      <c r="C23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8" t="s">
        <v>6</v>
      </c>
      <c r="C24" s="5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5">
      <c r="B25" s="8" t="s">
        <v>19</v>
      </c>
      <c r="C25" s="5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5">
      <c r="B26" s="8" t="s">
        <v>21</v>
      </c>
      <c r="C26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8" t="s">
        <v>34</v>
      </c>
      <c r="C27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8" t="s">
        <v>7</v>
      </c>
      <c r="C28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8" t="s">
        <v>14</v>
      </c>
      <c r="C29" s="5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/>
    <dataValidation allowBlank="1" showInputMessage="1" showErrorMessage="1" prompt="Type your ending date of period you'd like to check in cell on the right." sqref="E3"/>
    <dataValidation allowBlank="1" showInputMessage="1" showErrorMessage="1" prompt="You can add item to category in table below." sqref="B8"/>
    <dataValidation allowBlank="1" showInputMessage="1" showErrorMessage="1" prompt="You can add item to places in table below." sqref="B21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72FD84-5AD3-47A0-9DFD-DB3DFBFA201C}">
  <ds:schemaRefs>
    <ds:schemaRef ds:uri="16c05727-aa75-4e4a-9b5f-8a80a1165891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2023-03-24T09:54:48Z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