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filterPrivacy="1"/>
  <xr:revisionPtr revIDLastSave="0" documentId="13_ncr:11_{EE127979-B8FD-4142-A33B-0AF43B946BA7}" xr6:coauthVersionLast="47" xr6:coauthVersionMax="47" xr10:uidLastSave="{00000000-0000-0000-0000-000000000000}"/>
  <bookViews>
    <workbookView xWindow="-120" yWindow="-120" windowWidth="20730" windowHeight="11160" xr2:uid="{4BEA66C8-81DC-47E2-B0E0-893BF979A4A8}"/>
  </bookViews>
  <sheets>
    <sheet name="Income and Expenses" sheetId="3" r:id="rId1"/>
    <sheet name="Calculation" sheetId="2" state="hidden" r:id="rId2"/>
  </sheets>
  <definedNames>
    <definedName name="Months_in_semester">'Income and Expenses'!$J$26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0" i="3" l="1"/>
  <c r="B4" i="2" s="1"/>
  <c r="I35" i="3"/>
  <c r="J34" i="3"/>
  <c r="J33" i="3"/>
  <c r="J32" i="3"/>
  <c r="C33" i="3"/>
  <c r="B1" i="2" s="1"/>
  <c r="J31" i="3"/>
  <c r="J30" i="3"/>
  <c r="J29" i="3"/>
  <c r="J35" i="3" l="1"/>
  <c r="B5" i="2" s="1"/>
  <c r="B2" i="2"/>
  <c r="B3" i="2" s="1"/>
</calcChain>
</file>

<file path=xl/sharedStrings.xml><?xml version="1.0" encoding="utf-8"?>
<sst xmlns="http://schemas.openxmlformats.org/spreadsheetml/2006/main" count="44" uniqueCount="37">
  <si>
    <t>Monthly Income</t>
  </si>
  <si>
    <t>Monthly Expenses</t>
  </si>
  <si>
    <t>Semester Expenses</t>
  </si>
  <si>
    <t>Item</t>
  </si>
  <si>
    <t>Amount</t>
  </si>
  <si>
    <t>Fixed income</t>
  </si>
  <si>
    <t>Financial aid</t>
  </si>
  <si>
    <t>Loans</t>
  </si>
  <si>
    <t>Other income</t>
  </si>
  <si>
    <t>Rent</t>
  </si>
  <si>
    <t>Utilities</t>
  </si>
  <si>
    <t>Cell phone</t>
  </si>
  <si>
    <t>Groceries</t>
  </si>
  <si>
    <t>Auto expenses</t>
  </si>
  <si>
    <t>Student loans</t>
  </si>
  <si>
    <t>Credit cards</t>
  </si>
  <si>
    <t>Insurance</t>
  </si>
  <si>
    <t>Hair cuts</t>
  </si>
  <si>
    <t>Entertainment</t>
  </si>
  <si>
    <t>Miscellaneous</t>
  </si>
  <si>
    <t>Tuition</t>
  </si>
  <si>
    <t>Lab fees</t>
  </si>
  <si>
    <t>Books</t>
  </si>
  <si>
    <t>Deposits</t>
  </si>
  <si>
    <t>Transportation</t>
  </si>
  <si>
    <t>Other fees</t>
  </si>
  <si>
    <t>Total</t>
  </si>
  <si>
    <t>Per month</t>
  </si>
  <si>
    <t>Type Semester Length (months):</t>
  </si>
  <si>
    <t>Income Left</t>
  </si>
  <si>
    <t>Income</t>
  </si>
  <si>
    <t>Expenses</t>
  </si>
  <si>
    <t>Semester Expenses (per month)</t>
  </si>
  <si>
    <t>Create college budget in this worksheet. Next tip is in cell A5.</t>
  </si>
  <si>
    <t>Type all your income and expenses in tables on this sheet.
Type how long (in months) your semester is in cell J26</t>
  </si>
  <si>
    <t>Chart in cells B12, E12 &amp; H12 are updated automatically. Values are based on data from the tables in cells B27, E27 &amp; H28.
Next tip is in cell A25.</t>
  </si>
  <si>
    <t>Chart in cell B5 is updated automatically. Values are based on data from the tables in cells B27, E27 &amp; H28. Next tip in cell A12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</si>
</sst>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(&quot;$&quot;* #,##0.00_);_(&quot;$&quot;* \(#,##0.00\);_(&quot;$&quot;* &quot;-&quot;??_);_(@_)"/>
    <numFmt numFmtId="164" formatCode="[$$-409]#,##0_ ;\-[$$-409]#,##0\ "/>
    <numFmt numFmtId="165" formatCode="&quot;$&quot;#,##0"/>
  </numFmts>
  <fonts count="7" x14ac:knownFonts="1">
    <font>
      <sz val="11"/>
      <color theme="1"/>
      <name val="Tw Cen MT"/>
      <family val="2"/>
      <charset val="238"/>
      <scheme val="minor"/>
    </font>
    <font>
      <sz val="11"/>
      <color theme="0"/>
      <name val="Tw Cen MT"/>
      <family val="2"/>
      <charset val="238"/>
      <scheme val="minor"/>
    </font>
    <font>
      <b/>
      <sz val="26"/>
      <color theme="0"/>
      <name val="Tw Cen MT"/>
      <family val="2"/>
      <charset val="238"/>
      <scheme val="minor"/>
    </font>
    <font>
      <sz val="10"/>
      <name val="Tw Cen MT"/>
      <family val="2"/>
      <charset val="238"/>
      <scheme val="minor"/>
    </font>
    <font>
      <sz val="10"/>
      <color theme="1"/>
      <name val="Tw Cen MT"/>
      <family val="2"/>
      <charset val="238"/>
      <scheme val="minor"/>
    </font>
    <font>
      <b/>
      <sz val="12"/>
      <color theme="0"/>
      <name val="Tw Cen MT"/>
      <family val="2"/>
      <charset val="238"/>
      <scheme val="minor"/>
    </font>
    <font>
      <sz val="11"/>
      <color theme="1"/>
      <name val="Tw Cen M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24997711111789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5" fillId="2" borderId="0" applyNumberFormat="0" applyProtection="0">
      <alignment vertical="center"/>
    </xf>
    <xf numFmtId="44" fontId="6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vertical="center"/>
    </xf>
    <xf numFmtId="164" fontId="3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164" fontId="0" fillId="0" borderId="0" xfId="0" applyNumberFormat="1" applyAlignment="1">
      <alignment vertical="center"/>
    </xf>
    <xf numFmtId="0" fontId="1" fillId="0" borderId="0" xfId="0" applyFont="1"/>
    <xf numFmtId="0" fontId="4" fillId="0" borderId="0" xfId="0" applyFont="1" applyAlignment="1">
      <alignment horizontal="right"/>
    </xf>
    <xf numFmtId="0" fontId="1" fillId="0" borderId="0" xfId="0" applyFont="1" applyAlignment="1">
      <alignment wrapText="1"/>
    </xf>
    <xf numFmtId="44" fontId="0" fillId="0" borderId="0" xfId="2" applyFont="1"/>
    <xf numFmtId="165" fontId="6" fillId="0" borderId="0" xfId="2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5" fillId="4" borderId="0" xfId="1" applyFont="1" applyFill="1" applyAlignment="1">
      <alignment horizontal="center" vertical="center"/>
    </xf>
    <xf numFmtId="0" fontId="1" fillId="5" borderId="0" xfId="0" applyFont="1" applyFill="1" applyAlignment="1">
      <alignment horizontal="left" vertical="center"/>
    </xf>
    <xf numFmtId="164" fontId="1" fillId="5" borderId="0" xfId="0" applyNumberFormat="1" applyFont="1" applyFill="1" applyAlignment="1">
      <alignment horizontal="left" vertical="center"/>
    </xf>
    <xf numFmtId="0" fontId="1" fillId="5" borderId="0" xfId="0" applyFont="1" applyFill="1" applyAlignment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164" fontId="0" fillId="0" borderId="0" xfId="0" applyNumberFormat="1" applyFont="1" applyFill="1" applyAlignment="1">
      <alignment vertical="center"/>
    </xf>
  </cellXfs>
  <cellStyles count="3">
    <cellStyle name="Currency" xfId="2" builtinId="4"/>
    <cellStyle name="Heading 1" xfId="1" builtinId="16" customBuiltin="1"/>
    <cellStyle name="Normal" xfId="0" builtinId="0"/>
  </cellStyles>
  <dxfs count="27">
    <dxf>
      <numFmt numFmtId="164" formatCode="[$$-409]#,##0_ ;\-[$$-409]#,##0\ "/>
      <alignment horizontal="general" vertical="center" textRotation="0" wrapText="0" indent="0" justifyLastLine="0" shrinkToFit="0" readingOrder="0"/>
    </dxf>
    <dxf>
      <numFmt numFmtId="164" formatCode="[$$-409]#,##0_ ;\-[$$-409]#,##0\ 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Tw Cen MT"/>
        <family val="2"/>
        <charset val="238"/>
        <scheme val="minor"/>
      </font>
      <fill>
        <patternFill patternType="solid">
          <fgColor indexed="64"/>
          <bgColor theme="1" tint="0.249977111117893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Tw Cen MT"/>
        <family val="2"/>
        <charset val="238"/>
        <scheme val="minor"/>
      </font>
      <fill>
        <patternFill patternType="solid">
          <fgColor indexed="64"/>
          <bgColor theme="1" tint="0.249977111117893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Tw Cen MT"/>
        <family val="2"/>
        <charset val="238"/>
        <scheme val="minor"/>
      </font>
      <fill>
        <patternFill patternType="solid">
          <fgColor indexed="64"/>
          <bgColor theme="1" tint="0.249977111117893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"/>
        <family val="2"/>
        <charset val="238"/>
        <scheme val="minor"/>
      </font>
      <numFmt numFmtId="165" formatCode="&quot;$&quot;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4" formatCode="[$$-409]#,##0_ ;\-[$$-409]#,##0\ 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"/>
        <family val="2"/>
        <charset val="238"/>
        <scheme val="minor"/>
      </font>
      <numFmt numFmtId="164" formatCode="[$$-409]#,##0_ ;\-[$$-409]#,##0\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4" formatCode="[$$-409]#,##0_ ;\-[$$-409]#,##0\ 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"/>
        <family val="2"/>
        <charset val="238"/>
        <scheme val="minor"/>
      </font>
      <numFmt numFmtId="164" formatCode="[$$-409]#,##0_ ;\-[$$-409]#,##0\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"/>
        <family val="2"/>
        <charset val="238"/>
        <scheme val="minor"/>
      </font>
      <numFmt numFmtId="164" formatCode="[$$-409]#,##0_ ;\-[$$-409]#,##0\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>
          <bgColor theme="0" tint="-4.9989318521683403E-2"/>
        </patternFill>
      </fill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medium">
          <color theme="4"/>
        </top>
      </border>
    </dxf>
    <dxf>
      <font>
        <b/>
        <i val="0"/>
        <color theme="1"/>
      </font>
      <fill>
        <patternFill patternType="solid">
          <fgColor theme="6"/>
          <bgColor theme="4"/>
        </patternFill>
      </fill>
    </dxf>
    <dxf>
      <font>
        <color theme="1"/>
      </font>
      <border diagonalUp="0" diagonalDown="0">
        <left/>
        <right/>
        <top/>
        <bottom/>
        <vertical/>
        <horizontal/>
      </border>
    </dxf>
    <dxf>
      <fill>
        <patternFill>
          <bgColor theme="0" tint="-4.9989318521683403E-2"/>
        </patternFill>
      </fill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medium">
          <color theme="9" tint="-0.499984740745262"/>
        </top>
      </border>
    </dxf>
    <dxf>
      <font>
        <b/>
        <i val="0"/>
        <color theme="1"/>
      </font>
      <fill>
        <patternFill patternType="solid">
          <fgColor theme="6"/>
          <bgColor theme="9" tint="-0.24994659260841701"/>
        </patternFill>
      </fill>
    </dxf>
    <dxf>
      <font>
        <color theme="1"/>
      </font>
      <border diagonalUp="0" diagonalDown="0">
        <left/>
        <right/>
        <top/>
        <bottom/>
        <vertical/>
        <horizontal/>
      </border>
    </dxf>
    <dxf>
      <fill>
        <patternFill>
          <bgColor theme="0" tint="-4.9989318521683403E-2"/>
        </patternFill>
      </fill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medium">
          <color theme="6" tint="-0.24994659260841701"/>
        </top>
      </border>
    </dxf>
    <dxf>
      <font>
        <b/>
        <i val="0"/>
        <color theme="1"/>
      </font>
      <fill>
        <patternFill patternType="solid">
          <fgColor theme="6"/>
          <bgColor theme="6"/>
        </patternFill>
      </fill>
    </dxf>
    <dxf>
      <font>
        <color theme="1"/>
      </font>
      <border diagonalUp="0" diagonalDown="0">
        <left/>
        <right/>
        <top/>
        <bottom/>
        <vertical/>
        <horizontal/>
      </border>
    </dxf>
  </dxfs>
  <tableStyles count="3" defaultTableStyle="TableStyleMedium2" defaultPivotStyle="PivotStyleLight16">
    <tableStyle name="College Budget" pivot="0" count="4" xr9:uid="{6EC5F9A4-D4E3-4737-B2DC-9397BDFA6794}">
      <tableStyleElement type="wholeTable" dxfId="26"/>
      <tableStyleElement type="headerRow" dxfId="25"/>
      <tableStyleElement type="totalRow" dxfId="24"/>
      <tableStyleElement type="firstRowStripe" dxfId="23"/>
    </tableStyle>
    <tableStyle name="Monthly Expenses" pivot="0" count="4" xr9:uid="{30BF75EB-C7F8-4F3A-885B-5CC1C3B50BBF}">
      <tableStyleElement type="wholeTable" dxfId="22"/>
      <tableStyleElement type="headerRow" dxfId="21"/>
      <tableStyleElement type="totalRow" dxfId="20"/>
      <tableStyleElement type="firstRowStripe" dxfId="19"/>
    </tableStyle>
    <tableStyle name="Monthly Income" pivot="0" count="4" xr9:uid="{F364F470-B6C1-4EA2-BF25-66F6F85A5688}">
      <tableStyleElement type="wholeTable" dxfId="18"/>
      <tableStyleElement type="headerRow" dxfId="17"/>
      <tableStyleElement type="totalRow" dxfId="16"/>
      <tableStyleElement type="firstRowStripe" dxfId="1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/>
                </a:solidFill>
                <a:latin typeface="+mj-lt"/>
                <a:ea typeface="+mn-ea"/>
                <a:cs typeface="+mn-cs"/>
              </a:defRPr>
            </a:pPr>
            <a:r>
              <a:rPr lang="pl-PL" sz="1600" b="1">
                <a:solidFill>
                  <a:schemeClr val="tx1"/>
                </a:solidFill>
                <a:latin typeface="+mj-lt"/>
              </a:rPr>
              <a:t>My Monthly Budget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/>
              </a:solidFill>
              <a:latin typeface="+mj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7599438657510691E-2"/>
          <c:y val="0.18210066929168853"/>
          <c:w val="0.90900664719187374"/>
          <c:h val="0.6288814029349284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Calculation!$A$3</c:f>
              <c:strCache>
                <c:ptCount val="1"/>
                <c:pt idx="0">
                  <c:v>Income Left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dk1">
                  <a:tint val="885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7C2-456F-B572-014C9659204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Calculation!$B$3</c:f>
              <c:numCache>
                <c:formatCode>[$$-409]#,##0_ ;\-[$$-409]#,##0\ </c:formatCode>
                <c:ptCount val="1"/>
                <c:pt idx="0">
                  <c:v>637.5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7C2-456F-B572-014C96592042}"/>
            </c:ext>
          </c:extLst>
        </c:ser>
        <c:ser>
          <c:idx val="1"/>
          <c:order val="1"/>
          <c:tx>
            <c:strRef>
              <c:f>Calculation!$A$4</c:f>
              <c:strCache>
                <c:ptCount val="1"/>
                <c:pt idx="0">
                  <c:v>Monthly Expenses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dk1">
                  <a:tint val="5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825-429B-85AF-7EB4112F7FE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Calculation!$B$4</c:f>
              <c:numCache>
                <c:formatCode>[$$-409]#,##0_ ;\-[$$-409]#,##0\ </c:formatCode>
                <c:ptCount val="1"/>
                <c:pt idx="0">
                  <c:v>1725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7C2-456F-B572-014C96592042}"/>
            </c:ext>
          </c:extLst>
        </c:ser>
        <c:ser>
          <c:idx val="2"/>
          <c:order val="2"/>
          <c:tx>
            <c:strRef>
              <c:f>Calculation!$A$5</c:f>
              <c:strCache>
                <c:ptCount val="1"/>
                <c:pt idx="0">
                  <c:v>Semester Expenses (per month)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dk1">
                  <a:tint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825-429B-85AF-7EB4112F7FE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Calculation!$B$5</c:f>
              <c:numCache>
                <c:formatCode>[$$-409]#,##0_ ;\-[$$-409]#,##0\ </c:formatCode>
                <c:ptCount val="1"/>
                <c:pt idx="0">
                  <c:v>387.5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7C2-456F-B572-014C965920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26430575"/>
        <c:axId val="139280911"/>
      </c:barChart>
      <c:valAx>
        <c:axId val="13928091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26430575"/>
        <c:crosses val="autoZero"/>
        <c:crossBetween val="between"/>
      </c:valAx>
      <c:catAx>
        <c:axId val="126430575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3928091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strRef>
          <c:f>'Income and Expenses'!$E$25:$F$25</c:f>
          <c:strCache>
            <c:ptCount val="2"/>
            <c:pt idx="0">
              <c:v>Monthly Expenses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'Income and Expenses'!$F$27</c:f>
              <c:strCache>
                <c:ptCount val="1"/>
                <c:pt idx="0">
                  <c:v>Amount</c:v>
                </c:pt>
              </c:strCache>
            </c:strRef>
          </c:tx>
          <c:spPr>
            <a:gradFill rotWithShape="1">
              <a:gsLst>
                <a:gs pos="0">
                  <a:schemeClr val="dk1">
                    <a:tint val="88500"/>
                    <a:satMod val="103000"/>
                    <a:lumMod val="102000"/>
                    <a:tint val="94000"/>
                  </a:schemeClr>
                </a:gs>
                <a:gs pos="50000">
                  <a:schemeClr val="dk1">
                    <a:tint val="88500"/>
                    <a:satMod val="110000"/>
                    <a:lumMod val="100000"/>
                    <a:shade val="100000"/>
                  </a:schemeClr>
                </a:gs>
                <a:gs pos="100000">
                  <a:schemeClr val="dk1">
                    <a:tint val="885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'Income and Expenses'!$E$28:$E$39</c:f>
              <c:strCache>
                <c:ptCount val="11"/>
                <c:pt idx="0">
                  <c:v>Rent</c:v>
                </c:pt>
                <c:pt idx="1">
                  <c:v>Utilities</c:v>
                </c:pt>
                <c:pt idx="2">
                  <c:v>Cell phone</c:v>
                </c:pt>
                <c:pt idx="3">
                  <c:v>Groceries</c:v>
                </c:pt>
                <c:pt idx="4">
                  <c:v>Auto expenses</c:v>
                </c:pt>
                <c:pt idx="5">
                  <c:v>Student loans</c:v>
                </c:pt>
                <c:pt idx="6">
                  <c:v>Credit cards</c:v>
                </c:pt>
                <c:pt idx="7">
                  <c:v>Insurance</c:v>
                </c:pt>
                <c:pt idx="8">
                  <c:v>Hair cuts</c:v>
                </c:pt>
                <c:pt idx="9">
                  <c:v>Entertainment</c:v>
                </c:pt>
                <c:pt idx="10">
                  <c:v>Miscellaneous</c:v>
                </c:pt>
              </c:strCache>
            </c:strRef>
          </c:cat>
          <c:val>
            <c:numRef>
              <c:f>'Income and Expenses'!$F$28:$F$39</c:f>
              <c:numCache>
                <c:formatCode>[$$-409]#,##0_ ;\-[$$-409]#,##0\ </c:formatCode>
                <c:ptCount val="12"/>
                <c:pt idx="0">
                  <c:v>350</c:v>
                </c:pt>
                <c:pt idx="1">
                  <c:v>50</c:v>
                </c:pt>
                <c:pt idx="2">
                  <c:v>75</c:v>
                </c:pt>
                <c:pt idx="3">
                  <c:v>250</c:v>
                </c:pt>
                <c:pt idx="4">
                  <c:v>50</c:v>
                </c:pt>
                <c:pt idx="5">
                  <c:v>500</c:v>
                </c:pt>
                <c:pt idx="6">
                  <c:v>275</c:v>
                </c:pt>
                <c:pt idx="7">
                  <c:v>125</c:v>
                </c:pt>
                <c:pt idx="8">
                  <c:v>50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4C-49D7-8A78-2621859B2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141046351"/>
        <c:axId val="123016767"/>
      </c:barChart>
      <c:catAx>
        <c:axId val="141046351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016767"/>
        <c:crosses val="autoZero"/>
        <c:auto val="1"/>
        <c:lblAlgn val="ctr"/>
        <c:lblOffset val="100"/>
        <c:noMultiLvlLbl val="0"/>
      </c:catAx>
      <c:valAx>
        <c:axId val="123016767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409]#,##0_ ;\-[$$-409]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0463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Semester Expenses (per month)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dk1">
                    <a:tint val="88500"/>
                    <a:satMod val="103000"/>
                    <a:lumMod val="102000"/>
                    <a:tint val="94000"/>
                  </a:schemeClr>
                </a:gs>
                <a:gs pos="50000">
                  <a:schemeClr val="dk1">
                    <a:tint val="88500"/>
                    <a:satMod val="110000"/>
                    <a:lumMod val="100000"/>
                    <a:shade val="100000"/>
                  </a:schemeClr>
                </a:gs>
                <a:gs pos="100000">
                  <a:schemeClr val="dk1">
                    <a:tint val="885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'Income and Expenses'!$H$29:$H$34</c:f>
              <c:strCache>
                <c:ptCount val="6"/>
                <c:pt idx="0">
                  <c:v>Tuition</c:v>
                </c:pt>
                <c:pt idx="1">
                  <c:v>Lab fees</c:v>
                </c:pt>
                <c:pt idx="2">
                  <c:v>Books</c:v>
                </c:pt>
                <c:pt idx="3">
                  <c:v>Deposits</c:v>
                </c:pt>
                <c:pt idx="4">
                  <c:v>Transportation</c:v>
                </c:pt>
                <c:pt idx="5">
                  <c:v>Other fees</c:v>
                </c:pt>
              </c:strCache>
            </c:strRef>
          </c:cat>
          <c:val>
            <c:numRef>
              <c:f>'Income and Expenses'!$J$29:$J$34</c:f>
              <c:numCache>
                <c:formatCode>[$$-409]#,##0_ ;\-[$$-409]#,##0\ </c:formatCode>
                <c:ptCount val="6"/>
                <c:pt idx="0">
                  <c:v>187.5</c:v>
                </c:pt>
                <c:pt idx="1">
                  <c:v>75</c:v>
                </c:pt>
                <c:pt idx="2">
                  <c:v>125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56-46AE-9B46-39974877D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132508751"/>
        <c:axId val="130950607"/>
      </c:barChart>
      <c:catAx>
        <c:axId val="132508751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950607"/>
        <c:crosses val="autoZero"/>
        <c:auto val="1"/>
        <c:lblAlgn val="ctr"/>
        <c:lblOffset val="100"/>
        <c:noMultiLvlLbl val="0"/>
      </c:catAx>
      <c:valAx>
        <c:axId val="130950607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409]#,##0_ ;\-[$$-409]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5087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strRef>
          <c:f>'Income and Expenses'!$B$25:$C$25</c:f>
          <c:strCache>
            <c:ptCount val="2"/>
            <c:pt idx="0">
              <c:v>Monthly Income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'Income and Expenses'!$C$27</c:f>
              <c:strCache>
                <c:ptCount val="1"/>
                <c:pt idx="0">
                  <c:v>Amount</c:v>
                </c:pt>
              </c:strCache>
            </c:strRef>
          </c:tx>
          <c:spPr>
            <a:gradFill rotWithShape="1">
              <a:gsLst>
                <a:gs pos="0">
                  <a:schemeClr val="dk1">
                    <a:tint val="88500"/>
                    <a:satMod val="103000"/>
                    <a:lumMod val="102000"/>
                    <a:tint val="94000"/>
                  </a:schemeClr>
                </a:gs>
                <a:gs pos="50000">
                  <a:schemeClr val="dk1">
                    <a:tint val="88500"/>
                    <a:satMod val="110000"/>
                    <a:lumMod val="100000"/>
                    <a:shade val="100000"/>
                  </a:schemeClr>
                </a:gs>
                <a:gs pos="100000">
                  <a:schemeClr val="dk1">
                    <a:tint val="885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'Income and Expenses'!$B$28:$B$32</c:f>
              <c:strCache>
                <c:ptCount val="4"/>
                <c:pt idx="0">
                  <c:v>Fixed income</c:v>
                </c:pt>
                <c:pt idx="1">
                  <c:v>Financial aid</c:v>
                </c:pt>
                <c:pt idx="2">
                  <c:v>Loans</c:v>
                </c:pt>
                <c:pt idx="3">
                  <c:v>Other income</c:v>
                </c:pt>
              </c:strCache>
            </c:strRef>
          </c:cat>
          <c:val>
            <c:numRef>
              <c:f>'Income and Expenses'!$C$28:$C$32</c:f>
              <c:numCache>
                <c:formatCode>[$$-409]#,##0_ ;\-[$$-409]#,##0\ </c:formatCode>
                <c:ptCount val="5"/>
                <c:pt idx="0">
                  <c:v>1500</c:v>
                </c:pt>
                <c:pt idx="1">
                  <c:v>500</c:v>
                </c:pt>
                <c:pt idx="2">
                  <c:v>500</c:v>
                </c:pt>
                <c:pt idx="3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6C-449C-9061-776550EFDD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318224607"/>
        <c:axId val="411493695"/>
      </c:barChart>
      <c:catAx>
        <c:axId val="318224607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493695"/>
        <c:crosses val="autoZero"/>
        <c:auto val="1"/>
        <c:lblAlgn val="ctr"/>
        <c:lblOffset val="100"/>
        <c:noMultiLvlLbl val="0"/>
      </c:catAx>
      <c:valAx>
        <c:axId val="411493695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409]#,##0_ ;\-[$$-409]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2246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microsoft.com/office/2007/relationships/hdphoto" Target="../media/hdphoto1.wdp"/><Relationship Id="rId5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10</xdr:col>
      <xdr:colOff>0</xdr:colOff>
      <xdr:row>9</xdr:row>
      <xdr:rowOff>212911</xdr:rowOff>
    </xdr:to>
    <xdr:graphicFrame macro="">
      <xdr:nvGraphicFramePr>
        <xdr:cNvPr id="2" name="Chart 1" descr="monthly budget snapshot">
          <a:extLst>
            <a:ext uri="{FF2B5EF4-FFF2-40B4-BE49-F238E27FC236}">
              <a16:creationId xmlns:a16="http://schemas.microsoft.com/office/drawing/2014/main" id="{72D4FFA5-5121-4C9D-B8B4-8B1EB9846F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11</xdr:row>
      <xdr:rowOff>0</xdr:rowOff>
    </xdr:from>
    <xdr:to>
      <xdr:col>6</xdr:col>
      <xdr:colOff>0</xdr:colOff>
      <xdr:row>23</xdr:row>
      <xdr:rowOff>0</xdr:rowOff>
    </xdr:to>
    <xdr:graphicFrame macro="">
      <xdr:nvGraphicFramePr>
        <xdr:cNvPr id="23" name="Chart 22" descr="monthly expenses chart">
          <a:extLst>
            <a:ext uri="{FF2B5EF4-FFF2-40B4-BE49-F238E27FC236}">
              <a16:creationId xmlns:a16="http://schemas.microsoft.com/office/drawing/2014/main" id="{F927B13B-6F18-4497-97DB-99783ECD33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</xdr:row>
      <xdr:rowOff>0</xdr:rowOff>
    </xdr:from>
    <xdr:to>
      <xdr:col>10</xdr:col>
      <xdr:colOff>0</xdr:colOff>
      <xdr:row>23</xdr:row>
      <xdr:rowOff>0</xdr:rowOff>
    </xdr:to>
    <xdr:graphicFrame macro="">
      <xdr:nvGraphicFramePr>
        <xdr:cNvPr id="26" name="Chart 25" descr="college semester expenses chart">
          <a:extLst>
            <a:ext uri="{FF2B5EF4-FFF2-40B4-BE49-F238E27FC236}">
              <a16:creationId xmlns:a16="http://schemas.microsoft.com/office/drawing/2014/main" id="{7FF28067-26B3-41D2-9600-42CD2AF551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11</xdr:row>
      <xdr:rowOff>1</xdr:rowOff>
    </xdr:from>
    <xdr:to>
      <xdr:col>3</xdr:col>
      <xdr:colOff>0</xdr:colOff>
      <xdr:row>23</xdr:row>
      <xdr:rowOff>1</xdr:rowOff>
    </xdr:to>
    <xdr:graphicFrame macro="">
      <xdr:nvGraphicFramePr>
        <xdr:cNvPr id="27" name="Chart 26" descr="monthly income chart">
          <a:extLst>
            <a:ext uri="{FF2B5EF4-FFF2-40B4-BE49-F238E27FC236}">
              <a16:creationId xmlns:a16="http://schemas.microsoft.com/office/drawing/2014/main" id="{AE741039-B3BD-4029-B5E8-7C7CFE283E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1</xdr:row>
      <xdr:rowOff>0</xdr:rowOff>
    </xdr:from>
    <xdr:to>
      <xdr:col>10</xdr:col>
      <xdr:colOff>0</xdr:colOff>
      <xdr:row>2</xdr:row>
      <xdr:rowOff>10519</xdr:rowOff>
    </xdr:to>
    <xdr:grpSp>
      <xdr:nvGrpSpPr>
        <xdr:cNvPr id="31" name="Group 30" descr="Banner">
          <a:extLst>
            <a:ext uri="{FF2B5EF4-FFF2-40B4-BE49-F238E27FC236}">
              <a16:creationId xmlns:a16="http://schemas.microsoft.com/office/drawing/2014/main" id="{D1C34823-4AFD-42D8-86E1-361551AF26F9}"/>
            </a:ext>
          </a:extLst>
        </xdr:cNvPr>
        <xdr:cNvGrpSpPr/>
      </xdr:nvGrpSpPr>
      <xdr:grpSpPr>
        <a:xfrm>
          <a:off x="276225" y="180975"/>
          <a:ext cx="8429625" cy="1401169"/>
          <a:chOff x="272143" y="176893"/>
          <a:chExt cx="8286750" cy="1398447"/>
        </a:xfrm>
      </xdr:grpSpPr>
      <xdr:pic>
        <xdr:nvPicPr>
          <xdr:cNvPr id="29" name="Picture 28" descr="Banner Picture">
            <a:extLst>
              <a:ext uri="{FF2B5EF4-FFF2-40B4-BE49-F238E27FC236}">
                <a16:creationId xmlns:a16="http://schemas.microsoft.com/office/drawing/2014/main" id="{88569745-EA73-435D-8C0F-F5C5AB50CFF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BEBA8EAE-BF5A-486C-A8C5-ECC9F3942E4B}">
                <a14:imgProps xmlns:a14="http://schemas.microsoft.com/office/drawing/2010/main">
                  <a14:imgLayer r:embed="rId6">
                    <a14:imgEffect>
                      <a14:colorTemperature colorTemp="8800"/>
                    </a14:imgEffect>
                    <a14:imgEffect>
                      <a14:saturation sat="33000"/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272143" y="176893"/>
            <a:ext cx="8286750" cy="1398447"/>
          </a:xfrm>
          <a:prstGeom prst="rect">
            <a:avLst/>
          </a:prstGeom>
          <a:solidFill>
            <a:schemeClr val="bg2">
              <a:lumMod val="25000"/>
            </a:schemeClr>
          </a:solidFill>
        </xdr:spPr>
      </xdr:pic>
      <xdr:sp macro="" textlink="">
        <xdr:nvSpPr>
          <xdr:cNvPr id="30" name="TextBox 29">
            <a:extLst>
              <a:ext uri="{FF2B5EF4-FFF2-40B4-BE49-F238E27FC236}">
                <a16:creationId xmlns:a16="http://schemas.microsoft.com/office/drawing/2014/main" id="{9834F1E5-81F6-4536-80C9-6C4CFC99AE39}"/>
              </a:ext>
            </a:extLst>
          </xdr:cNvPr>
          <xdr:cNvSpPr txBox="1"/>
        </xdr:nvSpPr>
        <xdr:spPr>
          <a:xfrm>
            <a:off x="485055" y="378599"/>
            <a:ext cx="6617874" cy="62752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3200" b="1">
                <a:solidFill>
                  <a:sysClr val="windowText" lastClr="000000"/>
                </a:solidFill>
              </a:rPr>
              <a:t>Academic Activity Budget Worksheet</a:t>
            </a:r>
            <a:endParaRPr lang="pl-PL" sz="3200" b="1">
              <a:solidFill>
                <a:sysClr val="windowText" lastClr="000000"/>
              </a:solidFill>
            </a:endParaRPr>
          </a:p>
        </xdr:txBody>
      </xdr:sp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F1EAD52-A57F-42BF-9466-E4281F1B2D83}" name="Monthly_Income" displayName="Monthly_Income" ref="B27:C33" totalsRowCount="1" headerRowDxfId="4">
  <autoFilter ref="B27:C32" xr:uid="{A2821CA4-CCD6-4EFE-96A9-79945349A7BD}"/>
  <tableColumns count="2">
    <tableColumn id="1" xr3:uid="{175452D6-E7DB-42C5-B2ED-F833CA37896A}" name="Item" totalsRowLabel="Total"/>
    <tableColumn id="2" xr3:uid="{A27738D9-D380-42AC-83BA-C5D41368A324}" name="Amount" totalsRowFunction="sum" dataDxfId="14" totalsRowDxfId="1"/>
  </tableColumns>
  <tableStyleInfo name="College Budget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507ED1B-5CFA-4B89-8A0C-061535D52431}" name="Monthly_Expenses" displayName="Monthly_Expenses" ref="E27:F40" totalsRowCount="1" headerRowDxfId="3">
  <autoFilter ref="E27:F39" xr:uid="{8E35AB54-19EF-4866-819B-E0630E0DB416}"/>
  <tableColumns count="2">
    <tableColumn id="1" xr3:uid="{5CFBF002-1947-4A6C-A412-4362E04FD5D9}" name="Item" totalsRowLabel="Total"/>
    <tableColumn id="2" xr3:uid="{B65B5A0E-F8EF-4413-82D5-205A778A0212}" name="Amount" totalsRowFunction="sum" dataDxfId="13" totalsRowDxfId="0"/>
  </tableColumns>
  <tableStyleInfo name="Monthly Expenses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9F323F0-C77B-4203-AEE5-4C8078241A1F}" name="Semester_Expenses" displayName="Semester_Expenses" ref="H28:J35" totalsRowCount="1" headerRowDxfId="2" dataDxfId="12" totalsRowDxfId="11">
  <autoFilter ref="H28:J34" xr:uid="{2965ED57-0BD8-4D5B-9F80-FAB362CDF2D3}"/>
  <tableColumns count="3">
    <tableColumn id="1" xr3:uid="{08F2085D-051E-4723-8D7A-765E9F8EBE3E}" name="Item" totalsRowLabel="Total" dataDxfId="10" totalsRowDxfId="9"/>
    <tableColumn id="2" xr3:uid="{9AB55E30-4F47-47FE-9F35-566734E91EBC}" name="Amount" totalsRowFunction="sum" dataDxfId="8" totalsRowDxfId="7"/>
    <tableColumn id="3" xr3:uid="{5E15BA00-BF4B-461D-9EAB-1F17E2896EC7}" name="Per month" totalsRowFunction="custom" dataDxfId="6" totalsRowDxfId="5" totalsRowCellStyle="Currency">
      <calculatedColumnFormula>Semester_Expenses[[#This Row],[Amount]]/Months_in_semester</calculatedColumnFormula>
      <totalsRowFormula>SUM(J29:J34)</totalsRowFormula>
    </tableColumn>
  </tableColumns>
  <tableStyleInfo name="Monthly Income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Family">
      <a:dk1>
        <a:sysClr val="windowText" lastClr="000000"/>
      </a:dk1>
      <a:lt1>
        <a:sysClr val="window" lastClr="FFFFFF"/>
      </a:lt1>
      <a:dk2>
        <a:srgbClr val="635C50"/>
      </a:dk2>
      <a:lt2>
        <a:srgbClr val="F5F5F5"/>
      </a:lt2>
      <a:accent1>
        <a:srgbClr val="1EB0D0"/>
      </a:accent1>
      <a:accent2>
        <a:srgbClr val="D93A51"/>
      </a:accent2>
      <a:accent3>
        <a:srgbClr val="67AE3E"/>
      </a:accent3>
      <a:accent4>
        <a:srgbClr val="F58220"/>
      </a:accent4>
      <a:accent5>
        <a:srgbClr val="974792"/>
      </a:accent5>
      <a:accent6>
        <a:srgbClr val="FFCD30"/>
      </a:accent6>
      <a:hlink>
        <a:srgbClr val="74ACDC"/>
      </a:hlink>
      <a:folHlink>
        <a:srgbClr val="974792"/>
      </a:folHlink>
    </a:clrScheme>
    <a:fontScheme name="Tw Cen MT">
      <a:majorFont>
        <a:latin typeface="Tw Cen MT" panose="020B0602020104020603"/>
        <a:ea typeface=""/>
        <a:cs typeface=""/>
        <a:font script="Grek" typeface="Calibri"/>
        <a:font script="Cyrl" typeface="Calibri"/>
        <a:font script="Jpan" typeface="HGPｺﾞｼｯｸE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HGPｺﾞｼｯｸE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32E6B-6854-4306-B221-99D7BD912A32}">
  <sheetPr>
    <pageSetUpPr fitToPage="1"/>
  </sheetPr>
  <dimension ref="A1:L40"/>
  <sheetViews>
    <sheetView showGridLines="0" tabSelected="1" topLeftCell="A3" zoomScaleNormal="100" workbookViewId="0">
      <selection activeCell="M15" sqref="M15"/>
    </sheetView>
  </sheetViews>
  <sheetFormatPr defaultRowHeight="14.25" x14ac:dyDescent="0.2"/>
  <cols>
    <col min="1" max="1" width="3.625" customWidth="1"/>
    <col min="2" max="2" width="20.625" customWidth="1"/>
    <col min="3" max="3" width="10.25" customWidth="1"/>
    <col min="4" max="4" width="3.625" customWidth="1"/>
    <col min="5" max="5" width="20.625" customWidth="1"/>
    <col min="6" max="6" width="10.25" customWidth="1"/>
    <col min="7" max="7" width="3.625" customWidth="1"/>
    <col min="8" max="8" width="20.625" customWidth="1"/>
    <col min="9" max="9" width="10.25" customWidth="1"/>
    <col min="10" max="10" width="10.75" bestFit="1" customWidth="1"/>
  </cols>
  <sheetData>
    <row r="1" spans="1:10" x14ac:dyDescent="0.2">
      <c r="A1" s="6" t="s">
        <v>33</v>
      </c>
    </row>
    <row r="2" spans="1:10" ht="109.5" customHeight="1" x14ac:dyDescent="0.2"/>
    <row r="3" spans="1:10" ht="6" customHeight="1" x14ac:dyDescent="0.2"/>
    <row r="4" spans="1:10" ht="6" customHeight="1" x14ac:dyDescent="0.2"/>
    <row r="5" spans="1:10" x14ac:dyDescent="0.2">
      <c r="A5" s="6" t="s">
        <v>36</v>
      </c>
    </row>
    <row r="11" spans="1:10" x14ac:dyDescent="0.2">
      <c r="H11" s="11"/>
      <c r="I11" s="11"/>
      <c r="J11" s="11"/>
    </row>
    <row r="12" spans="1:10" x14ac:dyDescent="0.2">
      <c r="A12" s="6" t="s">
        <v>35</v>
      </c>
    </row>
    <row r="21" spans="1:12" x14ac:dyDescent="0.2">
      <c r="A21" s="6"/>
    </row>
    <row r="22" spans="1:12" x14ac:dyDescent="0.2">
      <c r="A22" s="6"/>
    </row>
    <row r="23" spans="1:12" x14ac:dyDescent="0.2">
      <c r="A23" s="6"/>
    </row>
    <row r="24" spans="1:12" x14ac:dyDescent="0.2">
      <c r="A24" s="6"/>
    </row>
    <row r="25" spans="1:12" ht="26.25" customHeight="1" x14ac:dyDescent="0.2">
      <c r="A25" s="8" t="s">
        <v>34</v>
      </c>
      <c r="B25" s="12" t="s">
        <v>0</v>
      </c>
      <c r="C25" s="12"/>
      <c r="E25" s="12" t="s">
        <v>1</v>
      </c>
      <c r="F25" s="12"/>
      <c r="H25" s="12" t="s">
        <v>2</v>
      </c>
      <c r="I25" s="12"/>
      <c r="J25" s="12"/>
    </row>
    <row r="26" spans="1:12" x14ac:dyDescent="0.2">
      <c r="H26" s="16" t="s">
        <v>28</v>
      </c>
      <c r="I26" s="16"/>
      <c r="J26" s="17">
        <v>4</v>
      </c>
    </row>
    <row r="27" spans="1:12" ht="16.5" customHeight="1" x14ac:dyDescent="0.2">
      <c r="A27" s="1"/>
      <c r="B27" s="13" t="s">
        <v>3</v>
      </c>
      <c r="C27" s="14" t="s">
        <v>4</v>
      </c>
      <c r="D27" s="1"/>
      <c r="E27" s="15" t="s">
        <v>3</v>
      </c>
      <c r="F27" s="15" t="s">
        <v>4</v>
      </c>
      <c r="G27" s="3"/>
    </row>
    <row r="28" spans="1:12" x14ac:dyDescent="0.2">
      <c r="A28" s="1"/>
      <c r="B28" s="4" t="s">
        <v>5</v>
      </c>
      <c r="C28" s="5">
        <v>1500</v>
      </c>
      <c r="D28" s="1"/>
      <c r="E28" s="1" t="s">
        <v>9</v>
      </c>
      <c r="F28" s="5">
        <v>350</v>
      </c>
      <c r="H28" s="15" t="s">
        <v>3</v>
      </c>
      <c r="I28" s="15" t="s">
        <v>4</v>
      </c>
      <c r="J28" s="15" t="s">
        <v>27</v>
      </c>
    </row>
    <row r="29" spans="1:12" x14ac:dyDescent="0.2">
      <c r="A29" s="1"/>
      <c r="B29" s="4" t="s">
        <v>6</v>
      </c>
      <c r="C29" s="5">
        <v>500</v>
      </c>
      <c r="D29" s="1"/>
      <c r="E29" s="1" t="s">
        <v>10</v>
      </c>
      <c r="F29" s="5">
        <v>50</v>
      </c>
      <c r="G29" s="1"/>
      <c r="H29" s="1" t="s">
        <v>20</v>
      </c>
      <c r="I29" s="5">
        <v>750</v>
      </c>
      <c r="J29" s="5">
        <f>Semester_Expenses[[#This Row],[Amount]]/Months_in_semester</f>
        <v>187.5</v>
      </c>
    </row>
    <row r="30" spans="1:12" x14ac:dyDescent="0.2">
      <c r="A30" s="1"/>
      <c r="B30" s="4" t="s">
        <v>7</v>
      </c>
      <c r="C30" s="5">
        <v>500</v>
      </c>
      <c r="D30" s="1"/>
      <c r="E30" s="1" t="s">
        <v>11</v>
      </c>
      <c r="F30" s="5">
        <v>75</v>
      </c>
      <c r="G30" s="1"/>
      <c r="H30" s="1" t="s">
        <v>21</v>
      </c>
      <c r="I30" s="5">
        <v>300</v>
      </c>
      <c r="J30" s="5">
        <f>Semester_Expenses[[#This Row],[Amount]]/Months_in_semester</f>
        <v>75</v>
      </c>
      <c r="L30" s="9"/>
    </row>
    <row r="31" spans="1:12" x14ac:dyDescent="0.2">
      <c r="A31" s="1"/>
      <c r="B31" s="4" t="s">
        <v>8</v>
      </c>
      <c r="C31" s="5">
        <v>250</v>
      </c>
      <c r="D31" s="1"/>
      <c r="E31" s="1" t="s">
        <v>12</v>
      </c>
      <c r="F31" s="5">
        <v>250</v>
      </c>
      <c r="G31" s="1"/>
      <c r="H31" s="1" t="s">
        <v>22</v>
      </c>
      <c r="I31" s="5">
        <v>500</v>
      </c>
      <c r="J31" s="5">
        <f>Semester_Expenses[[#This Row],[Amount]]/Months_in_semester</f>
        <v>125</v>
      </c>
    </row>
    <row r="32" spans="1:12" x14ac:dyDescent="0.2">
      <c r="C32" s="18"/>
      <c r="E32" t="s">
        <v>13</v>
      </c>
      <c r="F32" s="5">
        <v>50</v>
      </c>
      <c r="G32" s="1"/>
      <c r="H32" s="1" t="s">
        <v>23</v>
      </c>
      <c r="I32" s="5">
        <v>0</v>
      </c>
      <c r="J32" s="5">
        <f>Semester_Expenses[[#This Row],[Amount]]/Months_in_semester</f>
        <v>0</v>
      </c>
    </row>
    <row r="33" spans="2:10" x14ac:dyDescent="0.2">
      <c r="B33" t="s">
        <v>26</v>
      </c>
      <c r="C33" s="5">
        <f>SUBTOTAL(109,Monthly_Income[Amount])</f>
        <v>2750</v>
      </c>
      <c r="E33" t="s">
        <v>14</v>
      </c>
      <c r="F33" s="5">
        <v>500</v>
      </c>
      <c r="G33" s="1"/>
      <c r="H33" t="s">
        <v>24</v>
      </c>
      <c r="I33" s="5">
        <v>0</v>
      </c>
      <c r="J33" s="5">
        <f>Semester_Expenses[[#This Row],[Amount]]/Months_in_semester</f>
        <v>0</v>
      </c>
    </row>
    <row r="34" spans="2:10" x14ac:dyDescent="0.2">
      <c r="E34" t="s">
        <v>15</v>
      </c>
      <c r="F34" s="5">
        <v>275</v>
      </c>
      <c r="H34" t="s">
        <v>25</v>
      </c>
      <c r="I34" s="5">
        <v>0</v>
      </c>
      <c r="J34" s="5">
        <f>Semester_Expenses[[#This Row],[Amount]]/Months_in_semester</f>
        <v>0</v>
      </c>
    </row>
    <row r="35" spans="2:10" x14ac:dyDescent="0.2">
      <c r="E35" t="s">
        <v>16</v>
      </c>
      <c r="F35" s="5">
        <v>125</v>
      </c>
      <c r="H35" t="s">
        <v>26</v>
      </c>
      <c r="I35" s="5">
        <f>SUBTOTAL(109,Semester_Expenses[Amount])</f>
        <v>1550</v>
      </c>
      <c r="J35" s="10">
        <f>SUM(J29:J34)</f>
        <v>387.5</v>
      </c>
    </row>
    <row r="36" spans="2:10" x14ac:dyDescent="0.2">
      <c r="E36" t="s">
        <v>17</v>
      </c>
      <c r="F36" s="5">
        <v>50</v>
      </c>
    </row>
    <row r="37" spans="2:10" x14ac:dyDescent="0.2">
      <c r="E37" t="s">
        <v>18</v>
      </c>
      <c r="F37" s="5">
        <v>0</v>
      </c>
    </row>
    <row r="38" spans="2:10" x14ac:dyDescent="0.2">
      <c r="E38" t="s">
        <v>19</v>
      </c>
      <c r="F38" s="5">
        <v>0</v>
      </c>
    </row>
    <row r="39" spans="2:10" x14ac:dyDescent="0.2">
      <c r="F39" s="18"/>
    </row>
    <row r="40" spans="2:10" x14ac:dyDescent="0.2">
      <c r="E40" t="s">
        <v>26</v>
      </c>
      <c r="F40" s="5">
        <f>SUBTOTAL(109,Monthly_Expenses[Amount])</f>
        <v>1725</v>
      </c>
    </row>
  </sheetData>
  <mergeCells count="5">
    <mergeCell ref="H26:I26"/>
    <mergeCell ref="B25:C25"/>
    <mergeCell ref="E25:F25"/>
    <mergeCell ref="H25:J25"/>
    <mergeCell ref="H11:J11"/>
  </mergeCells>
  <dataValidations count="4">
    <dataValidation allowBlank="1" showInputMessage="1" showErrorMessage="1" prompt="Chart in cell B5 is updated automatically. Values are based on data from the tables in cells B27, E27 &amp; H28. Next tip in cell A12" sqref="A5" xr:uid="{4F4D1D7A-781B-44FE-9FB0-0E2068A50C18}"/>
    <dataValidation allowBlank="1" showInputMessage="1" showErrorMessage="1" prompt="Create college budget in this worksheet. Next tip is in cell A5." sqref="A1" xr:uid="{CFD6AFB6-296D-426C-BD67-97C76002F53E}"/>
    <dataValidation allowBlank="1" showInputMessage="1" showErrorMessage="1" prompt="Chart in cells B12, E12 &amp; H12 are updated automatically. Values are based on data from the tables in cells B27, E27 &amp; H28._x000a_Next tip is in cell A25." sqref="A12" xr:uid="{B7F7D8C7-AB16-4D94-B1F9-7DCD34EB6AC8}"/>
    <dataValidation allowBlank="1" showInputMessage="1" showErrorMessage="1" prompt="Type all your income and expenses in tables on this sheet._x000a_Type how long (in months) your semester is in cell J26" sqref="A25" xr:uid="{BEF7C8DA-E741-4E1A-93F5-EBC8463BCC43}"/>
  </dataValidations>
  <pageMargins left="0.7" right="0.7" top="0.75" bottom="0.75" header="0.3" footer="0.3"/>
  <pageSetup fitToWidth="0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90B1E-0E2C-4F13-99EE-4EB0EDE811F5}">
  <dimension ref="A1:B5"/>
  <sheetViews>
    <sheetView workbookViewId="0">
      <selection activeCell="B3" sqref="B3"/>
    </sheetView>
  </sheetViews>
  <sheetFormatPr defaultRowHeight="14.25" x14ac:dyDescent="0.2"/>
  <cols>
    <col min="1" max="1" width="22.375" customWidth="1"/>
  </cols>
  <sheetData>
    <row r="1" spans="1:2" x14ac:dyDescent="0.2">
      <c r="A1" s="7" t="s">
        <v>30</v>
      </c>
      <c r="B1" s="2">
        <f>Monthly_Income[[#Totals],[Amount]]</f>
        <v>2750</v>
      </c>
    </row>
    <row r="2" spans="1:2" x14ac:dyDescent="0.2">
      <c r="A2" s="7" t="s">
        <v>31</v>
      </c>
      <c r="B2" s="2">
        <f>Monthly_Expenses[[#Totals],[Amount]]+Semester_Expenses[[#Totals],[Per month]]</f>
        <v>2112.5</v>
      </c>
    </row>
    <row r="3" spans="1:2" x14ac:dyDescent="0.2">
      <c r="A3" s="7" t="s">
        <v>29</v>
      </c>
      <c r="B3" s="2">
        <f>B1-B2</f>
        <v>637.5</v>
      </c>
    </row>
    <row r="4" spans="1:2" x14ac:dyDescent="0.2">
      <c r="A4" s="7" t="s">
        <v>1</v>
      </c>
      <c r="B4" s="2">
        <f>Monthly_Expenses[[#Totals],[Amount]]</f>
        <v>1725</v>
      </c>
    </row>
    <row r="5" spans="1:2" x14ac:dyDescent="0.2">
      <c r="A5" s="7" t="s">
        <v>32</v>
      </c>
      <c r="B5" s="2">
        <f>Semester_Expenses[[#Totals],[Per month]]</f>
        <v>387.5</v>
      </c>
    </row>
  </sheetData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E3A188-D713-4A41-9B01-EEE03A9A3B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3562C5E-439C-401F-BB22-904AD4A7DAD1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3.xml><?xml version="1.0" encoding="utf-8"?>
<ds:datastoreItem xmlns:ds="http://schemas.openxmlformats.org/officeDocument/2006/customXml" ds:itemID="{4C20F310-5FC0-4D79-B294-F8B6B556DE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TM12172384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Income and Expenses</vt:lpstr>
      <vt:lpstr>Calculation</vt:lpstr>
      <vt:lpstr>Months_in_semester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2019-06-20T17:27:34Z</dcterms:created>
  <dcterms:modified xsi:type="dcterms:W3CDTF">2023-01-06T13:09:30Z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