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40009_{823E4108-94D8-4CD7-9F95-93136CE5DEE9}" xr6:coauthVersionLast="47" xr6:coauthVersionMax="47" xr10:uidLastSave="{00000000-0000-0000-0000-000000000000}"/>
  <bookViews>
    <workbookView xWindow="-120" yWindow="-120" windowWidth="20730" windowHeight="11160"/>
  </bookViews>
  <sheets>
    <sheet name="Commission Invoice" sheetId="1" r:id="rId1"/>
  </sheets>
  <definedNames>
    <definedName name="_xlnm._FilterDatabase" localSheetId="0" hidden="1">'Commission Invoice'!$B$36:$B$40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K17" i="1" s="1"/>
  <c r="J17" i="1"/>
  <c r="I18" i="1"/>
  <c r="J18" i="1"/>
  <c r="M30" i="1" s="1"/>
  <c r="K18" i="1"/>
  <c r="L18" i="1" s="1"/>
  <c r="M18" i="1" s="1"/>
  <c r="I19" i="1"/>
  <c r="J19" i="1"/>
  <c r="K19" i="1"/>
  <c r="L19" i="1" s="1"/>
  <c r="M19" i="1" s="1"/>
  <c r="I20" i="1"/>
  <c r="J20" i="1"/>
  <c r="K20" i="1"/>
  <c r="M20" i="1" s="1"/>
  <c r="I21" i="1"/>
  <c r="J21" i="1"/>
  <c r="K21" i="1"/>
  <c r="L21" i="1" s="1"/>
  <c r="M21" i="1" s="1"/>
  <c r="I22" i="1"/>
  <c r="J22" i="1"/>
  <c r="K22" i="1"/>
  <c r="I23" i="1"/>
  <c r="J23" i="1"/>
  <c r="K23" i="1"/>
  <c r="L23" i="1" s="1"/>
  <c r="M23" i="1" s="1"/>
  <c r="I24" i="1"/>
  <c r="J24" i="1"/>
  <c r="K24" i="1"/>
  <c r="L24" i="1" s="1"/>
  <c r="J16" i="1"/>
  <c r="E4" i="1"/>
  <c r="I16" i="1"/>
  <c r="K16" i="1" s="1"/>
  <c r="L16" i="1" s="1"/>
  <c r="I25" i="1"/>
  <c r="J25" i="1"/>
  <c r="K25" i="1"/>
  <c r="L25" i="1" s="1"/>
  <c r="M25" i="1" s="1"/>
  <c r="I26" i="1"/>
  <c r="J26" i="1"/>
  <c r="K26" i="1"/>
  <c r="I27" i="1"/>
  <c r="J27" i="1"/>
  <c r="K27" i="1"/>
  <c r="L27" i="1" s="1"/>
  <c r="M27" i="1" s="1"/>
  <c r="I28" i="1"/>
  <c r="J28" i="1"/>
  <c r="K28" i="1"/>
  <c r="L28" i="1"/>
  <c r="L20" i="1"/>
  <c r="D37" i="1"/>
  <c r="D38" i="1"/>
  <c r="D39" i="1"/>
  <c r="D40" i="1"/>
  <c r="D41" i="1"/>
  <c r="D42" i="1"/>
  <c r="D43" i="1"/>
  <c r="D44" i="1"/>
  <c r="D45" i="1"/>
  <c r="D46" i="1"/>
  <c r="M24" i="1" l="1"/>
  <c r="M28" i="1"/>
  <c r="M16" i="1"/>
  <c r="L17" i="1"/>
  <c r="L22" i="1"/>
  <c r="M22" i="1" s="1"/>
  <c r="L26" i="1"/>
  <c r="M26" i="1" s="1"/>
  <c r="M31" i="1" l="1"/>
  <c r="M32" i="1" s="1"/>
  <c r="M34" i="1" s="1"/>
  <c r="M17" i="1"/>
</calcChain>
</file>

<file path=xl/sharedStrings.xml><?xml version="1.0" encoding="utf-8"?>
<sst xmlns="http://schemas.openxmlformats.org/spreadsheetml/2006/main" count="32" uniqueCount="31">
  <si>
    <t>Name</t>
  </si>
  <si>
    <t>Street Address</t>
  </si>
  <si>
    <t>City, ST  ZIP Code</t>
  </si>
  <si>
    <t>Customer:</t>
  </si>
  <si>
    <t>Date</t>
  </si>
  <si>
    <t>Description</t>
  </si>
  <si>
    <t>Qty</t>
  </si>
  <si>
    <t>Total</t>
  </si>
  <si>
    <t>Payment</t>
  </si>
  <si>
    <t>Balance Due</t>
  </si>
  <si>
    <t>Invoice No.</t>
  </si>
  <si>
    <t>Invoice Date:</t>
  </si>
  <si>
    <t>Phone No.</t>
  </si>
  <si>
    <t>E-mail</t>
  </si>
  <si>
    <t>VAT No.</t>
  </si>
  <si>
    <t>VAT Euro</t>
  </si>
  <si>
    <t>Case of soda</t>
  </si>
  <si>
    <t>Price w/out commission</t>
  </si>
  <si>
    <t>Price with commission</t>
  </si>
  <si>
    <t>Total w/out commission</t>
  </si>
  <si>
    <t>Total with commission</t>
  </si>
  <si>
    <t>Commission Amount</t>
  </si>
  <si>
    <t>Total with Commission</t>
  </si>
  <si>
    <t>Commission Invoice</t>
  </si>
  <si>
    <t>Net Amount</t>
  </si>
  <si>
    <t>%</t>
  </si>
  <si>
    <t>Payment Terms</t>
  </si>
  <si>
    <t>30 Days</t>
  </si>
  <si>
    <t>Street address. City, ST ZIP Code. Email. Phone No.</t>
  </si>
  <si>
    <t>xltemplates.org</t>
  </si>
  <si>
    <t>[COMPANY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</si>
</sst>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164" formatCode="@\ \ "/>
    <numFmt numFmtId="169" formatCode="[$€-2]\ #,##0.00"/>
    <numFmt numFmtId="173" formatCode="d\.m\.yy;@"/>
    <numFmt numFmtId="174" formatCode="0.0"/>
    <numFmt numFmtId="186" formatCode="_([$$-409]* #,##0.00_);_([$$-409]* \(#,##0.00\);_([$$-409]* &quot;-&quot;??_);_(@_)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8"/>
      <name val="Arial"/>
      <family val="2"/>
    </font>
    <font>
      <sz val="9"/>
      <color theme="0"/>
      <name val="Arial"/>
      <family val="2"/>
    </font>
    <font>
      <sz val="20"/>
      <color rgb="FF0070C0"/>
      <name val="Arial Black"/>
      <family val="2"/>
    </font>
    <font>
      <b/>
      <sz val="24"/>
      <color theme="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theme="0"/>
      </bottom>
      <diagonal/>
    </border>
    <border>
      <left style="thin">
        <color rgb="FF0070C0"/>
      </left>
      <right style="thin">
        <color rgb="FF0070C0"/>
      </right>
      <top style="thin">
        <color theme="0"/>
      </top>
      <bottom style="thin">
        <color theme="0"/>
      </bottom>
      <diagonal/>
    </border>
    <border>
      <left style="thin">
        <color rgb="FF0070C0"/>
      </left>
      <right style="thin">
        <color rgb="FF0070C0"/>
      </right>
      <top style="thin">
        <color theme="0"/>
      </top>
      <bottom style="thin">
        <color rgb="FF0070C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/>
    <xf numFmtId="16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169" fontId="4" fillId="2" borderId="2" xfId="0" applyNumberFormat="1" applyFont="1" applyFill="1" applyBorder="1" applyAlignment="1">
      <alignment horizontal="center" vertical="center"/>
    </xf>
    <xf numFmtId="173" fontId="4" fillId="0" borderId="0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/>
    <xf numFmtId="173" fontId="4" fillId="0" borderId="0" xfId="0" applyNumberFormat="1" applyFont="1" applyAlignment="1">
      <alignment horizontal="left"/>
    </xf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/>
    <xf numFmtId="1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2" fontId="4" fillId="0" borderId="0" xfId="0" applyNumberFormat="1" applyFont="1" applyBorder="1" applyAlignment="1">
      <alignment horizontal="center" vertical="center"/>
    </xf>
    <xf numFmtId="1" fontId="0" fillId="0" borderId="0" xfId="0" applyNumberFormat="1"/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/>
    <xf numFmtId="0" fontId="4" fillId="0" borderId="0" xfId="0" applyFont="1" applyAlignment="1">
      <alignment wrapText="1"/>
    </xf>
    <xf numFmtId="0" fontId="3" fillId="0" borderId="0" xfId="0" applyFont="1" applyAlignment="1"/>
    <xf numFmtId="1" fontId="4" fillId="0" borderId="3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  <xf numFmtId="186" fontId="4" fillId="0" borderId="3" xfId="0" applyNumberFormat="1" applyFont="1" applyBorder="1" applyAlignment="1">
      <alignment horizontal="center" vertical="center"/>
    </xf>
    <xf numFmtId="173" fontId="4" fillId="0" borderId="4" xfId="0" applyNumberFormat="1" applyFont="1" applyBorder="1" applyAlignment="1">
      <alignment horizontal="left"/>
    </xf>
    <xf numFmtId="1" fontId="4" fillId="0" borderId="4" xfId="0" applyNumberFormat="1" applyFont="1" applyBorder="1" applyAlignment="1">
      <alignment horizontal="center" vertical="center"/>
    </xf>
    <xf numFmtId="174" fontId="4" fillId="0" borderId="4" xfId="0" applyNumberFormat="1" applyFont="1" applyBorder="1" applyAlignment="1">
      <alignment horizontal="center" vertical="center"/>
    </xf>
    <xf numFmtId="173" fontId="4" fillId="0" borderId="5" xfId="0" applyNumberFormat="1" applyFont="1" applyBorder="1" applyAlignment="1">
      <alignment horizontal="left"/>
    </xf>
    <xf numFmtId="1" fontId="4" fillId="0" borderId="5" xfId="0" applyNumberFormat="1" applyFont="1" applyBorder="1" applyAlignment="1">
      <alignment horizontal="center" vertical="center"/>
    </xf>
    <xf numFmtId="174" fontId="4" fillId="0" borderId="5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173" fontId="7" fillId="0" borderId="3" xfId="0" applyNumberFormat="1" applyFont="1" applyBorder="1" applyAlignment="1">
      <alignment horizontal="left" vertical="center"/>
    </xf>
    <xf numFmtId="44" fontId="4" fillId="0" borderId="4" xfId="1" applyFont="1" applyBorder="1" applyAlignment="1">
      <alignment horizontal="center" vertical="center"/>
    </xf>
    <xf numFmtId="44" fontId="4" fillId="0" borderId="5" xfId="1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169" fontId="4" fillId="3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44" fontId="8" fillId="4" borderId="3" xfId="1" applyFont="1" applyFill="1" applyBorder="1" applyAlignment="1">
      <alignment horizontal="center" vertical="center"/>
    </xf>
    <xf numFmtId="44" fontId="8" fillId="4" borderId="4" xfId="1" applyFont="1" applyFill="1" applyBorder="1" applyAlignment="1">
      <alignment horizontal="center" vertical="center"/>
    </xf>
    <xf numFmtId="44" fontId="8" fillId="4" borderId="5" xfId="1" applyFont="1" applyFill="1" applyBorder="1" applyAlignment="1">
      <alignment horizontal="center" vertical="center"/>
    </xf>
    <xf numFmtId="0" fontId="10" fillId="4" borderId="0" xfId="0" applyFont="1" applyFill="1" applyAlignment="1">
      <alignment horizontal="left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horizontal="right" wrapText="1"/>
    </xf>
    <xf numFmtId="0" fontId="12" fillId="0" borderId="0" xfId="0" applyFont="1"/>
    <xf numFmtId="0" fontId="4" fillId="3" borderId="0" xfId="0" applyFont="1" applyFill="1" applyAlignment="1"/>
    <xf numFmtId="0" fontId="12" fillId="0" borderId="0" xfId="0" applyFont="1" applyAlignment="1">
      <alignment wrapText="1"/>
    </xf>
    <xf numFmtId="44" fontId="8" fillId="4" borderId="8" xfId="1" applyFont="1" applyFill="1" applyBorder="1" applyAlignment="1">
      <alignment horizontal="right" vertical="center"/>
    </xf>
    <xf numFmtId="44" fontId="4" fillId="0" borderId="8" xfId="1" applyFont="1" applyBorder="1" applyAlignment="1">
      <alignment horizontal="right" vertical="center"/>
    </xf>
    <xf numFmtId="44" fontId="8" fillId="4" borderId="9" xfId="1" applyFont="1" applyFill="1" applyBorder="1" applyAlignment="1">
      <alignment horizontal="right" vertical="center"/>
    </xf>
    <xf numFmtId="44" fontId="8" fillId="4" borderId="10" xfId="1" applyFont="1" applyFill="1" applyBorder="1" applyAlignment="1">
      <alignment horizontal="right" vertical="center"/>
    </xf>
    <xf numFmtId="44" fontId="8" fillId="4" borderId="11" xfId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/>
    </xf>
    <xf numFmtId="0" fontId="13" fillId="0" borderId="0" xfId="0" applyFont="1" applyAlignment="1">
      <alignment horizontal="right"/>
    </xf>
  </cellXfs>
  <cellStyles count="2">
    <cellStyle name="Currency" xfId="1" builtinId="4"/>
    <cellStyle name="Normal" xfId="0" builtinId="0"/>
  </cellStyles>
  <dxfs count="2">
    <dxf>
      <font>
        <condense val="0"/>
        <extend val="0"/>
        <color indexed="9"/>
      </font>
      <fill>
        <patternFill patternType="none">
          <bgColor indexed="65"/>
        </patternFill>
      </fill>
      <border>
        <left/>
        <right/>
        <top/>
        <bottom/>
      </border>
    </dxf>
    <dxf>
      <font>
        <b val="0"/>
        <i val="0"/>
        <condense val="0"/>
        <extend val="0"/>
        <color auto="1"/>
      </font>
      <fill>
        <patternFill>
          <bgColor indexed="26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36</xdr:row>
      <xdr:rowOff>57150</xdr:rowOff>
    </xdr:from>
    <xdr:to>
      <xdr:col>9</xdr:col>
      <xdr:colOff>647700</xdr:colOff>
      <xdr:row>40</xdr:row>
      <xdr:rowOff>66675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68E5ADEC-7914-1F14-56F4-0A54C0AEDD9E}"/>
            </a:ext>
          </a:extLst>
        </xdr:cNvPr>
        <xdr:cNvSpPr txBox="1">
          <a:spLocks noChangeArrowheads="1"/>
        </xdr:cNvSpPr>
      </xdr:nvSpPr>
      <xdr:spPr bwMode="auto">
        <a:xfrm>
          <a:off x="133350" y="8267700"/>
          <a:ext cx="396240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Make all checks payable to </a:t>
          </a:r>
          <a:r>
            <a:rPr lang="en-US" sz="800" b="1" i="0" u="none" strike="noStrike" baseline="0">
              <a:solidFill>
                <a:srgbClr val="333333"/>
              </a:solidFill>
              <a:latin typeface="Arial"/>
              <a:cs typeface="Arial"/>
            </a:rPr>
            <a:t>Your Company Name</a:t>
          </a:r>
          <a:r>
            <a:rPr lang="en-US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. If you have any </a:t>
          </a:r>
        </a:p>
        <a:p>
          <a:pPr algn="l" rtl="0">
            <a:defRPr sz="1000"/>
          </a:pPr>
          <a:r>
            <a:rPr lang="en-US" sz="800" b="0" i="0" u="none" strike="noStrike" baseline="0">
              <a:solidFill>
                <a:srgbClr val="333333"/>
              </a:solidFill>
              <a:latin typeface="Arial"/>
              <a:cs typeface="Arial"/>
            </a:rPr>
            <a:t>questions concerning this invoice, contact Name, Phone Number, Email</a:t>
          </a:r>
          <a:endParaRPr lang="en-US" sz="1000" b="1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1" i="0" u="none" strike="noStrike" baseline="0">
            <a:solidFill>
              <a:srgbClr val="333333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THANK YOU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M46"/>
  <sheetViews>
    <sheetView showGridLines="0" tabSelected="1" zoomScaleNormal="100" workbookViewId="0">
      <selection activeCell="N7" sqref="N7"/>
    </sheetView>
  </sheetViews>
  <sheetFormatPr defaultColWidth="35.140625" defaultRowHeight="12.75" x14ac:dyDescent="0.2"/>
  <cols>
    <col min="1" max="1" width="0.42578125" customWidth="1"/>
    <col min="2" max="2" width="6.42578125" customWidth="1"/>
    <col min="3" max="3" width="11.42578125" customWidth="1"/>
    <col min="4" max="4" width="1.42578125" hidden="1" customWidth="1"/>
    <col min="5" max="5" width="1" hidden="1" customWidth="1"/>
    <col min="6" max="6" width="5" bestFit="1" customWidth="1"/>
    <col min="7" max="7" width="6.7109375" customWidth="1"/>
    <col min="8" max="8" width="11.28515625" customWidth="1"/>
    <col min="9" max="9" width="10.85546875" customWidth="1"/>
    <col min="10" max="10" width="10.7109375" customWidth="1"/>
    <col min="11" max="11" width="11.140625" customWidth="1"/>
    <col min="12" max="12" width="11.42578125" customWidth="1"/>
    <col min="13" max="13" width="11.85546875" customWidth="1"/>
  </cols>
  <sheetData>
    <row r="1" spans="2:13" ht="12.75" customHeight="1" x14ac:dyDescent="0.2">
      <c r="B1" s="68" t="s">
        <v>30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2:13" ht="16.5" customHeight="1" x14ac:dyDescent="0.2"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2:13" ht="12.75" customHeight="1" x14ac:dyDescent="0.2"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2:13" ht="14.25" x14ac:dyDescent="0.2">
      <c r="B4" s="71" t="s">
        <v>28</v>
      </c>
      <c r="C4" s="14"/>
      <c r="E4" s="16">
        <f ca="1">TODAY()</f>
        <v>44907</v>
      </c>
      <c r="F4" s="7"/>
      <c r="H4" s="7"/>
      <c r="I4" s="7"/>
      <c r="J4" s="7"/>
      <c r="L4" s="45"/>
      <c r="M4" s="45"/>
    </row>
    <row r="5" spans="2:13" x14ac:dyDescent="0.2">
      <c r="B5" s="7"/>
      <c r="C5" s="7"/>
      <c r="D5" s="7"/>
      <c r="E5" s="7"/>
      <c r="F5" s="7"/>
      <c r="G5" s="7"/>
      <c r="H5" s="7"/>
      <c r="I5" s="7"/>
      <c r="J5" s="7"/>
      <c r="L5" s="45"/>
      <c r="M5" s="45"/>
    </row>
    <row r="6" spans="2:13" ht="23.25" x14ac:dyDescent="0.35">
      <c r="B6" s="27" t="s">
        <v>3</v>
      </c>
      <c r="C6" s="25"/>
      <c r="F6" s="7"/>
      <c r="G6" s="61"/>
      <c r="H6" s="61"/>
      <c r="I6" s="7"/>
      <c r="J6" s="7"/>
    </row>
    <row r="7" spans="2:13" ht="18" customHeight="1" x14ac:dyDescent="0.2">
      <c r="B7" s="69" t="s">
        <v>0</v>
      </c>
      <c r="C7" s="69"/>
      <c r="F7" s="15"/>
      <c r="G7" s="45"/>
      <c r="H7" s="45"/>
      <c r="I7" s="7"/>
      <c r="J7" s="7"/>
      <c r="L7" s="75" t="s">
        <v>14</v>
      </c>
      <c r="M7" s="26"/>
    </row>
    <row r="8" spans="2:13" ht="18" customHeight="1" x14ac:dyDescent="0.2">
      <c r="B8" s="69" t="s">
        <v>1</v>
      </c>
      <c r="C8" s="69"/>
      <c r="F8" s="15"/>
      <c r="G8" s="45"/>
      <c r="H8" s="45"/>
      <c r="I8" s="7"/>
      <c r="J8" s="7"/>
      <c r="K8" s="71"/>
      <c r="L8" s="73" t="s">
        <v>10</v>
      </c>
      <c r="M8" s="74"/>
    </row>
    <row r="9" spans="2:13" ht="18" customHeight="1" x14ac:dyDescent="0.2">
      <c r="B9" s="69" t="s">
        <v>2</v>
      </c>
      <c r="C9" s="69"/>
      <c r="F9" s="15"/>
      <c r="G9" s="45"/>
      <c r="H9" s="45"/>
      <c r="I9" s="7"/>
      <c r="J9" s="7"/>
      <c r="K9" s="71"/>
      <c r="L9" s="73" t="s">
        <v>11</v>
      </c>
      <c r="M9" s="74"/>
    </row>
    <row r="10" spans="2:13" ht="18" customHeight="1" x14ac:dyDescent="0.2">
      <c r="B10" s="69" t="s">
        <v>13</v>
      </c>
      <c r="C10" s="69"/>
      <c r="F10" s="15"/>
      <c r="G10" s="45"/>
      <c r="H10" s="45"/>
      <c r="I10" s="7"/>
      <c r="K10" s="72" t="s">
        <v>26</v>
      </c>
      <c r="L10" s="72"/>
      <c r="M10" s="26" t="s">
        <v>27</v>
      </c>
    </row>
    <row r="11" spans="2:13" ht="18" customHeight="1" x14ac:dyDescent="0.2">
      <c r="B11" s="70" t="s">
        <v>12</v>
      </c>
      <c r="C11" s="70"/>
      <c r="F11" s="15"/>
      <c r="G11" s="45"/>
      <c r="H11" s="45"/>
      <c r="I11" s="7"/>
      <c r="L11" s="17"/>
      <c r="M11" s="17"/>
    </row>
    <row r="12" spans="2:13" ht="31.5" x14ac:dyDescent="0.2">
      <c r="F12" s="15"/>
      <c r="G12" s="45"/>
      <c r="H12" s="45"/>
      <c r="I12" s="7"/>
      <c r="J12" s="64" t="s">
        <v>23</v>
      </c>
      <c r="L12" s="18"/>
      <c r="M12" s="18"/>
    </row>
    <row r="13" spans="2:13" x14ac:dyDescent="0.2">
      <c r="B13" s="7"/>
      <c r="C13" s="13"/>
      <c r="D13" s="13"/>
      <c r="E13" s="13"/>
      <c r="F13" s="13"/>
      <c r="G13" s="13"/>
      <c r="H13" s="13"/>
      <c r="I13" s="7"/>
      <c r="J13" s="7"/>
      <c r="K13" s="7"/>
      <c r="L13" s="19"/>
      <c r="M13" s="19"/>
    </row>
    <row r="14" spans="2:13" ht="12.75" customHeight="1" x14ac:dyDescent="0.2">
      <c r="B14" s="52" t="s">
        <v>4</v>
      </c>
      <c r="C14" s="52" t="s">
        <v>5</v>
      </c>
      <c r="D14" s="52"/>
      <c r="E14" s="37"/>
      <c r="F14" s="62" t="s">
        <v>6</v>
      </c>
      <c r="G14" s="59" t="s">
        <v>25</v>
      </c>
      <c r="H14" s="47" t="s">
        <v>17</v>
      </c>
      <c r="I14" s="47" t="s">
        <v>18</v>
      </c>
      <c r="J14" s="47" t="s">
        <v>19</v>
      </c>
      <c r="K14" s="47" t="s">
        <v>20</v>
      </c>
      <c r="L14" s="54" t="s">
        <v>21</v>
      </c>
      <c r="M14" s="56" t="s">
        <v>24</v>
      </c>
    </row>
    <row r="15" spans="2:13" s="1" customFormat="1" ht="24" customHeight="1" thickBot="1" x14ac:dyDescent="0.25">
      <c r="B15" s="53"/>
      <c r="C15" s="53"/>
      <c r="D15" s="53"/>
      <c r="E15" s="2"/>
      <c r="F15" s="63"/>
      <c r="G15" s="60"/>
      <c r="H15" s="58"/>
      <c r="I15" s="58"/>
      <c r="J15" s="48"/>
      <c r="K15" s="58"/>
      <c r="L15" s="55"/>
      <c r="M15" s="57"/>
    </row>
    <row r="16" spans="2:13" s="1" customFormat="1" ht="20.100000000000001" customHeight="1" x14ac:dyDescent="0.2">
      <c r="B16" s="39">
        <v>44722</v>
      </c>
      <c r="C16" s="51" t="s">
        <v>16</v>
      </c>
      <c r="D16" s="51"/>
      <c r="E16" s="51"/>
      <c r="F16" s="28">
        <v>100</v>
      </c>
      <c r="G16" s="29">
        <v>5</v>
      </c>
      <c r="H16" s="30">
        <v>50</v>
      </c>
      <c r="I16" s="65">
        <f>IF(H16*F16=0,"",H16+(H16*G16)/100)</f>
        <v>52.5</v>
      </c>
      <c r="J16" s="65">
        <f>IF(H16*F16=0,"",H16*F16)</f>
        <v>5000</v>
      </c>
      <c r="K16" s="65">
        <f t="shared" ref="K16:K28" si="0">IF(F16*H16=0,"",I16*F16)</f>
        <v>5250</v>
      </c>
      <c r="L16" s="65">
        <f t="shared" ref="L16:L28" si="1">IF(K16="","",F16*(H16*G16)/100)</f>
        <v>250</v>
      </c>
      <c r="M16" s="65">
        <f>IF(ISERROR(K16-L16),"",(K16-L16))</f>
        <v>5000</v>
      </c>
    </row>
    <row r="17" spans="2:13" s="1" customFormat="1" ht="20.100000000000001" customHeight="1" x14ac:dyDescent="0.2">
      <c r="B17" s="31"/>
      <c r="C17" s="50"/>
      <c r="D17" s="50"/>
      <c r="E17" s="50"/>
      <c r="F17" s="32">
        <v>50</v>
      </c>
      <c r="G17" s="33">
        <v>10</v>
      </c>
      <c r="H17" s="40">
        <v>100</v>
      </c>
      <c r="I17" s="66">
        <f t="shared" ref="I17:I28" si="2">IF(H17*F17=0,"",H17+(H17*G17)/100)</f>
        <v>110</v>
      </c>
      <c r="J17" s="66">
        <f t="shared" ref="J17:J28" si="3">IF(H17*F17=0,"",H17*F17)</f>
        <v>5000</v>
      </c>
      <c r="K17" s="66">
        <f t="shared" si="0"/>
        <v>5500</v>
      </c>
      <c r="L17" s="66">
        <f t="shared" si="1"/>
        <v>500</v>
      </c>
      <c r="M17" s="66">
        <f t="shared" ref="M17:M28" si="4">IF(ISERROR(K17-L17),"",(K17-L17))</f>
        <v>5000</v>
      </c>
    </row>
    <row r="18" spans="2:13" s="1" customFormat="1" ht="20.100000000000001" customHeight="1" x14ac:dyDescent="0.2">
      <c r="B18" s="31"/>
      <c r="C18" s="50"/>
      <c r="D18" s="50"/>
      <c r="E18" s="50"/>
      <c r="F18" s="32"/>
      <c r="G18" s="33"/>
      <c r="H18" s="40"/>
      <c r="I18" s="66" t="str">
        <f t="shared" si="2"/>
        <v/>
      </c>
      <c r="J18" s="66" t="str">
        <f t="shared" si="3"/>
        <v/>
      </c>
      <c r="K18" s="66" t="str">
        <f t="shared" si="0"/>
        <v/>
      </c>
      <c r="L18" s="66" t="str">
        <f t="shared" si="1"/>
        <v/>
      </c>
      <c r="M18" s="66" t="str">
        <f t="shared" si="4"/>
        <v/>
      </c>
    </row>
    <row r="19" spans="2:13" s="1" customFormat="1" ht="20.100000000000001" customHeight="1" x14ac:dyDescent="0.2">
      <c r="B19" s="31"/>
      <c r="C19" s="50"/>
      <c r="D19" s="50"/>
      <c r="E19" s="50"/>
      <c r="F19" s="32"/>
      <c r="G19" s="33"/>
      <c r="H19" s="40"/>
      <c r="I19" s="66" t="str">
        <f t="shared" si="2"/>
        <v/>
      </c>
      <c r="J19" s="66" t="str">
        <f t="shared" si="3"/>
        <v/>
      </c>
      <c r="K19" s="66" t="str">
        <f t="shared" si="0"/>
        <v/>
      </c>
      <c r="L19" s="66" t="str">
        <f t="shared" si="1"/>
        <v/>
      </c>
      <c r="M19" s="66" t="str">
        <f t="shared" si="4"/>
        <v/>
      </c>
    </row>
    <row r="20" spans="2:13" s="1" customFormat="1" ht="20.100000000000001" customHeight="1" x14ac:dyDescent="0.2">
      <c r="B20" s="31"/>
      <c r="C20" s="50"/>
      <c r="D20" s="50"/>
      <c r="E20" s="50"/>
      <c r="F20" s="32"/>
      <c r="G20" s="33"/>
      <c r="H20" s="40"/>
      <c r="I20" s="66" t="str">
        <f t="shared" si="2"/>
        <v/>
      </c>
      <c r="J20" s="66" t="str">
        <f t="shared" si="3"/>
        <v/>
      </c>
      <c r="K20" s="66" t="str">
        <f t="shared" si="0"/>
        <v/>
      </c>
      <c r="L20" s="66" t="str">
        <f t="shared" si="1"/>
        <v/>
      </c>
      <c r="M20" s="66" t="str">
        <f t="shared" si="4"/>
        <v/>
      </c>
    </row>
    <row r="21" spans="2:13" s="1" customFormat="1" ht="20.100000000000001" customHeight="1" x14ac:dyDescent="0.2">
      <c r="B21" s="31"/>
      <c r="C21" s="50"/>
      <c r="D21" s="50"/>
      <c r="E21" s="50"/>
      <c r="F21" s="32"/>
      <c r="G21" s="33"/>
      <c r="H21" s="40"/>
      <c r="I21" s="66" t="str">
        <f t="shared" si="2"/>
        <v/>
      </c>
      <c r="J21" s="66" t="str">
        <f t="shared" si="3"/>
        <v/>
      </c>
      <c r="K21" s="66" t="str">
        <f t="shared" si="0"/>
        <v/>
      </c>
      <c r="L21" s="66" t="str">
        <f t="shared" si="1"/>
        <v/>
      </c>
      <c r="M21" s="66" t="str">
        <f t="shared" si="4"/>
        <v/>
      </c>
    </row>
    <row r="22" spans="2:13" s="1" customFormat="1" ht="20.100000000000001" customHeight="1" x14ac:dyDescent="0.2">
      <c r="B22" s="31"/>
      <c r="C22" s="50"/>
      <c r="D22" s="50"/>
      <c r="E22" s="50"/>
      <c r="F22" s="32"/>
      <c r="G22" s="33"/>
      <c r="H22" s="40"/>
      <c r="I22" s="66" t="str">
        <f t="shared" si="2"/>
        <v/>
      </c>
      <c r="J22" s="66" t="str">
        <f t="shared" si="3"/>
        <v/>
      </c>
      <c r="K22" s="66" t="str">
        <f t="shared" si="0"/>
        <v/>
      </c>
      <c r="L22" s="66" t="str">
        <f t="shared" si="1"/>
        <v/>
      </c>
      <c r="M22" s="66" t="str">
        <f t="shared" si="4"/>
        <v/>
      </c>
    </row>
    <row r="23" spans="2:13" s="1" customFormat="1" ht="20.100000000000001" customHeight="1" x14ac:dyDescent="0.2">
      <c r="B23" s="31"/>
      <c r="C23" s="50"/>
      <c r="D23" s="50"/>
      <c r="E23" s="50"/>
      <c r="F23" s="32"/>
      <c r="G23" s="33"/>
      <c r="H23" s="40"/>
      <c r="I23" s="66" t="str">
        <f t="shared" si="2"/>
        <v/>
      </c>
      <c r="J23" s="66" t="str">
        <f t="shared" si="3"/>
        <v/>
      </c>
      <c r="K23" s="66" t="str">
        <f t="shared" si="0"/>
        <v/>
      </c>
      <c r="L23" s="66" t="str">
        <f t="shared" si="1"/>
        <v/>
      </c>
      <c r="M23" s="66" t="str">
        <f t="shared" si="4"/>
        <v/>
      </c>
    </row>
    <row r="24" spans="2:13" s="1" customFormat="1" ht="20.100000000000001" customHeight="1" x14ac:dyDescent="0.2">
      <c r="B24" s="31"/>
      <c r="C24" s="50"/>
      <c r="D24" s="50"/>
      <c r="E24" s="50"/>
      <c r="F24" s="32"/>
      <c r="G24" s="33"/>
      <c r="H24" s="40"/>
      <c r="I24" s="66" t="str">
        <f t="shared" si="2"/>
        <v/>
      </c>
      <c r="J24" s="66" t="str">
        <f t="shared" si="3"/>
        <v/>
      </c>
      <c r="K24" s="66" t="str">
        <f t="shared" si="0"/>
        <v/>
      </c>
      <c r="L24" s="66" t="str">
        <f t="shared" si="1"/>
        <v/>
      </c>
      <c r="M24" s="66" t="str">
        <f t="shared" si="4"/>
        <v/>
      </c>
    </row>
    <row r="25" spans="2:13" s="1" customFormat="1" ht="20.100000000000001" customHeight="1" x14ac:dyDescent="0.2">
      <c r="B25" s="31"/>
      <c r="C25" s="50"/>
      <c r="D25" s="50"/>
      <c r="E25" s="50"/>
      <c r="F25" s="32"/>
      <c r="G25" s="33"/>
      <c r="H25" s="40"/>
      <c r="I25" s="66" t="str">
        <f t="shared" si="2"/>
        <v/>
      </c>
      <c r="J25" s="66" t="str">
        <f t="shared" si="3"/>
        <v/>
      </c>
      <c r="K25" s="66" t="str">
        <f t="shared" si="0"/>
        <v/>
      </c>
      <c r="L25" s="66" t="str">
        <f t="shared" si="1"/>
        <v/>
      </c>
      <c r="M25" s="66" t="str">
        <f t="shared" si="4"/>
        <v/>
      </c>
    </row>
    <row r="26" spans="2:13" s="1" customFormat="1" ht="20.100000000000001" customHeight="1" x14ac:dyDescent="0.2">
      <c r="B26" s="31"/>
      <c r="C26" s="50"/>
      <c r="D26" s="50"/>
      <c r="E26" s="50"/>
      <c r="F26" s="32"/>
      <c r="G26" s="33"/>
      <c r="H26" s="40"/>
      <c r="I26" s="66" t="str">
        <f t="shared" si="2"/>
        <v/>
      </c>
      <c r="J26" s="66" t="str">
        <f t="shared" si="3"/>
        <v/>
      </c>
      <c r="K26" s="66" t="str">
        <f t="shared" si="0"/>
        <v/>
      </c>
      <c r="L26" s="66" t="str">
        <f t="shared" si="1"/>
        <v/>
      </c>
      <c r="M26" s="66" t="str">
        <f t="shared" si="4"/>
        <v/>
      </c>
    </row>
    <row r="27" spans="2:13" s="1" customFormat="1" ht="20.100000000000001" customHeight="1" x14ac:dyDescent="0.2">
      <c r="B27" s="31"/>
      <c r="C27" s="50"/>
      <c r="D27" s="50"/>
      <c r="E27" s="50"/>
      <c r="F27" s="32"/>
      <c r="G27" s="33"/>
      <c r="H27" s="40"/>
      <c r="I27" s="66" t="str">
        <f t="shared" si="2"/>
        <v/>
      </c>
      <c r="J27" s="66" t="str">
        <f t="shared" si="3"/>
        <v/>
      </c>
      <c r="K27" s="66" t="str">
        <f t="shared" si="0"/>
        <v/>
      </c>
      <c r="L27" s="66" t="str">
        <f t="shared" si="1"/>
        <v/>
      </c>
      <c r="M27" s="66" t="str">
        <f t="shared" si="4"/>
        <v/>
      </c>
    </row>
    <row r="28" spans="2:13" s="1" customFormat="1" ht="20.100000000000001" customHeight="1" thickBot="1" x14ac:dyDescent="0.25">
      <c r="B28" s="34"/>
      <c r="C28" s="49"/>
      <c r="D28" s="49"/>
      <c r="E28" s="49"/>
      <c r="F28" s="35"/>
      <c r="G28" s="36"/>
      <c r="H28" s="41"/>
      <c r="I28" s="67" t="str">
        <f t="shared" si="2"/>
        <v/>
      </c>
      <c r="J28" s="67" t="str">
        <f t="shared" si="3"/>
        <v/>
      </c>
      <c r="K28" s="67" t="str">
        <f t="shared" si="0"/>
        <v/>
      </c>
      <c r="L28" s="67" t="str">
        <f t="shared" si="1"/>
        <v/>
      </c>
      <c r="M28" s="67" t="str">
        <f t="shared" si="4"/>
        <v/>
      </c>
    </row>
    <row r="29" spans="2:13" s="1" customFormat="1" ht="13.5" thickTop="1" x14ac:dyDescent="0.2">
      <c r="B29" s="11"/>
      <c r="C29" s="9"/>
      <c r="D29" s="9"/>
      <c r="E29" s="9"/>
      <c r="F29" s="12"/>
      <c r="G29" s="12"/>
      <c r="H29" s="12"/>
      <c r="I29" s="8"/>
      <c r="J29" s="8"/>
      <c r="K29" s="8"/>
      <c r="L29" s="20"/>
      <c r="M29" s="20"/>
    </row>
    <row r="30" spans="2:13" s="1" customFormat="1" ht="20.100000000000001" customHeight="1" x14ac:dyDescent="0.2">
      <c r="B30" s="2"/>
      <c r="C30" s="2"/>
      <c r="D30" s="2"/>
      <c r="E30" s="2"/>
      <c r="F30" s="3"/>
      <c r="G30" s="3"/>
      <c r="H30" s="46"/>
      <c r="I30" s="4"/>
      <c r="J30" s="4"/>
      <c r="K30" s="82"/>
      <c r="L30" s="83" t="s">
        <v>7</v>
      </c>
      <c r="M30" s="78">
        <f>SUM(J16:J28)</f>
        <v>10000</v>
      </c>
    </row>
    <row r="31" spans="2:13" s="1" customFormat="1" ht="20.100000000000001" customHeight="1" x14ac:dyDescent="0.2">
      <c r="B31" s="2"/>
      <c r="C31" s="2"/>
      <c r="D31" s="2"/>
      <c r="E31" s="2"/>
      <c r="F31" s="3"/>
      <c r="G31" s="3"/>
      <c r="H31" s="46"/>
      <c r="I31" s="4"/>
      <c r="J31" s="4"/>
      <c r="K31" s="81" t="s">
        <v>21</v>
      </c>
      <c r="L31" s="81"/>
      <c r="M31" s="79">
        <f>SUM(L16:L28)</f>
        <v>750</v>
      </c>
    </row>
    <row r="32" spans="2:13" s="1" customFormat="1" ht="20.100000000000001" customHeight="1" x14ac:dyDescent="0.2">
      <c r="B32" s="2"/>
      <c r="C32" s="2"/>
      <c r="D32" s="2"/>
      <c r="E32" s="2"/>
      <c r="F32" s="3"/>
      <c r="G32" s="3"/>
      <c r="H32" s="42"/>
      <c r="I32" s="42"/>
      <c r="J32" s="42"/>
      <c r="K32" s="81" t="s">
        <v>22</v>
      </c>
      <c r="L32" s="81"/>
      <c r="M32" s="80">
        <f>SUM(M30:M31)</f>
        <v>10750</v>
      </c>
    </row>
    <row r="33" spans="3:13" s="1" customFormat="1" ht="20.100000000000001" customHeight="1" x14ac:dyDescent="0.2">
      <c r="C33" s="2"/>
      <c r="D33" s="2"/>
      <c r="E33" s="2"/>
      <c r="F33" s="3"/>
      <c r="G33" s="3"/>
      <c r="H33" s="43"/>
      <c r="I33" s="44"/>
      <c r="J33" s="44"/>
      <c r="K33" s="82"/>
      <c r="L33" s="83" t="s">
        <v>8</v>
      </c>
      <c r="M33" s="77"/>
    </row>
    <row r="34" spans="3:13" s="1" customFormat="1" ht="20.100000000000001" customHeight="1" x14ac:dyDescent="0.2">
      <c r="C34" s="4"/>
      <c r="D34" s="4"/>
      <c r="E34" s="2"/>
      <c r="F34" s="3"/>
      <c r="G34" s="3"/>
      <c r="H34" s="43"/>
      <c r="I34" s="44"/>
      <c r="J34" s="44"/>
      <c r="K34" s="82"/>
      <c r="L34" s="83" t="s">
        <v>9</v>
      </c>
      <c r="M34" s="76">
        <f>M32-M33</f>
        <v>10750</v>
      </c>
    </row>
    <row r="35" spans="3:13" s="1" customFormat="1" x14ac:dyDescent="0.2">
      <c r="C35" s="4"/>
      <c r="D35" s="5"/>
      <c r="E35" s="6"/>
      <c r="F35" s="3"/>
      <c r="G35" s="3"/>
      <c r="H35" s="43"/>
      <c r="I35" s="44"/>
      <c r="J35" s="44"/>
      <c r="K35" s="7"/>
      <c r="L35" s="3"/>
      <c r="M35" s="3"/>
    </row>
    <row r="36" spans="3:13" s="1" customFormat="1" x14ac:dyDescent="0.2">
      <c r="D36" s="24" t="s">
        <v>15</v>
      </c>
      <c r="E36" s="4"/>
      <c r="F36" s="3"/>
      <c r="G36" s="3"/>
      <c r="H36" s="43"/>
      <c r="I36" s="44"/>
      <c r="J36" s="44"/>
      <c r="K36" s="7"/>
      <c r="L36" s="21"/>
      <c r="M36" s="38"/>
    </row>
    <row r="37" spans="3:13" x14ac:dyDescent="0.2">
      <c r="D37" s="10" t="str">
        <f>IF(H34="","",SUMIF($G$16:$G$28,$H34,$L$16:$L$28))</f>
        <v/>
      </c>
      <c r="G37" s="23"/>
      <c r="H37" s="43"/>
      <c r="I37" s="44"/>
      <c r="J37" s="44"/>
      <c r="L37" s="22"/>
      <c r="M37" s="7"/>
    </row>
    <row r="38" spans="3:13" x14ac:dyDescent="0.2">
      <c r="D38" s="10" t="str">
        <f>IF(H35="","",SUMIF($G$16:$G$28,$H35,$L$16:$L$28))</f>
        <v/>
      </c>
      <c r="H38" s="43"/>
      <c r="I38" s="44"/>
      <c r="J38" s="44"/>
    </row>
    <row r="39" spans="3:13" x14ac:dyDescent="0.2">
      <c r="D39" s="10" t="str">
        <f>IF(H36="","",SUMIF($G$16:$G$28,$H36,$L$16:$L$28))</f>
        <v/>
      </c>
      <c r="H39" s="43"/>
      <c r="I39" s="44"/>
      <c r="J39" s="44"/>
    </row>
    <row r="40" spans="3:13" x14ac:dyDescent="0.2">
      <c r="D40" s="10" t="e">
        <f>IF(#REF!="","",SUMIF($G$16:$G$28,#REF!,$L$16:$L$28))</f>
        <v>#REF!</v>
      </c>
      <c r="H40" s="43"/>
      <c r="I40" s="44"/>
      <c r="J40" s="44"/>
    </row>
    <row r="41" spans="3:13" x14ac:dyDescent="0.2">
      <c r="D41" s="10" t="e">
        <f>IF(#REF!="","",SUMIF($G$16:$G$28,#REF!,$L$16:$L$28))</f>
        <v>#REF!</v>
      </c>
      <c r="H41" s="43"/>
      <c r="I41" s="44"/>
      <c r="J41" s="44"/>
      <c r="L41" s="84" t="s">
        <v>29</v>
      </c>
      <c r="M41" s="84"/>
    </row>
    <row r="42" spans="3:13" x14ac:dyDescent="0.2">
      <c r="D42" s="10" t="e">
        <f>IF(#REF!="","",SUMIF($G$16:$G$28,#REF!,$L$16:$L$28))</f>
        <v>#REF!</v>
      </c>
      <c r="H42" s="43"/>
      <c r="I42" s="44"/>
      <c r="J42" s="44"/>
    </row>
    <row r="43" spans="3:13" x14ac:dyDescent="0.2">
      <c r="D43" s="10" t="str">
        <f>IF(H37="","",SUMIF($G$16:$G$28,$H37,$L$16:$L$28))</f>
        <v/>
      </c>
      <c r="H43" s="43"/>
      <c r="I43" s="44"/>
      <c r="J43" s="44"/>
    </row>
    <row r="44" spans="3:13" x14ac:dyDescent="0.2">
      <c r="D44" s="10" t="str">
        <f>IF(H38="","",SUMIF($G$16:$G$28,$H38,$L$16:$L$28))</f>
        <v/>
      </c>
    </row>
    <row r="45" spans="3:13" x14ac:dyDescent="0.2">
      <c r="D45" s="10" t="str">
        <f>IF(H39="","",SUMIF($G$16:$G$28,$H39,$L$16:$L$28))</f>
        <v/>
      </c>
    </row>
    <row r="46" spans="3:13" x14ac:dyDescent="0.2">
      <c r="D46" s="10" t="str">
        <f>IF(H40="","",SUMIF($G$16:$G$28,$H40,$L$16:$L$28))</f>
        <v/>
      </c>
    </row>
  </sheetData>
  <mergeCells count="43">
    <mergeCell ref="L41:M41"/>
    <mergeCell ref="B1:M3"/>
    <mergeCell ref="C27:E27"/>
    <mergeCell ref="K14:K15"/>
    <mergeCell ref="G12:H12"/>
    <mergeCell ref="G14:G15"/>
    <mergeCell ref="G6:H6"/>
    <mergeCell ref="G7:H7"/>
    <mergeCell ref="G8:H8"/>
    <mergeCell ref="G9:H9"/>
    <mergeCell ref="I14:I15"/>
    <mergeCell ref="F14:F15"/>
    <mergeCell ref="C19:E19"/>
    <mergeCell ref="C20:E20"/>
    <mergeCell ref="C21:E21"/>
    <mergeCell ref="C22:E22"/>
    <mergeCell ref="C23:E23"/>
    <mergeCell ref="C26:E26"/>
    <mergeCell ref="B14:B15"/>
    <mergeCell ref="C14:D15"/>
    <mergeCell ref="B7:C7"/>
    <mergeCell ref="L14:L15"/>
    <mergeCell ref="M14:M15"/>
    <mergeCell ref="H14:H15"/>
    <mergeCell ref="L4:M4"/>
    <mergeCell ref="L5:M5"/>
    <mergeCell ref="K31:L31"/>
    <mergeCell ref="K32:L32"/>
    <mergeCell ref="H30:H31"/>
    <mergeCell ref="J14:J15"/>
    <mergeCell ref="C28:E28"/>
    <mergeCell ref="C24:E24"/>
    <mergeCell ref="C25:E25"/>
    <mergeCell ref="C16:E16"/>
    <mergeCell ref="C17:E17"/>
    <mergeCell ref="C18:E18"/>
    <mergeCell ref="K10:L10"/>
    <mergeCell ref="B8:C8"/>
    <mergeCell ref="B9:C9"/>
    <mergeCell ref="B10:C10"/>
    <mergeCell ref="B11:C11"/>
    <mergeCell ref="G10:H10"/>
    <mergeCell ref="G11:H11"/>
  </mergeCells>
  <phoneticPr fontId="2" type="noConversion"/>
  <conditionalFormatting sqref="B47:D48">
    <cfRule type="cellIs" dxfId="1" priority="1" stopIfTrue="1" operator="greaterThan">
      <formula>0</formula>
    </cfRule>
  </conditionalFormatting>
  <conditionalFormatting sqref="D37:D46">
    <cfRule type="cellIs" dxfId="0" priority="7" stopIfTrue="1" operator="equal">
      <formula>$I$41</formula>
    </cfRule>
  </conditionalFormatting>
  <pageMargins left="0.5" right="0.5" top="0.5" bottom="0.5" header="0.5" footer="0.5"/>
  <pageSetup orientation="portrait" horizontalDpi="300" verticalDpi="300" r:id="rId1"/>
  <headerFooter alignWithMargins="0"/>
  <ignoredErrors>
    <ignoredError sqref="I18:L28 I17:M17 I16:L16 D37:D46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Commission Invoice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Alex</cp:lastModifiedBy>
  <cp:lastPrinted>2022-12-12T11:22:03Z</cp:lastPrinted>
  <dcterms:created xsi:type="dcterms:W3CDTF">2000-07-27T22:18:40Z</dcterms:created>
  <dcterms:modified xsi:type="dcterms:W3CDTF">2022-12-12T11:22:33Z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TC011317771033</vt:lpwstr>
  </property>
</Properties>
</file>