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filterPrivacy="1" codeName="ThisWorkbook"/>
  <xr:revisionPtr revIDLastSave="0" documentId="13_ncr:11_{302D9AD5-19C2-48B7-9C7E-49F9377BB9F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tartup Expenses" sheetId="1" r:id="rId1"/>
  </sheets>
  <definedNames>
    <definedName name="_xlnm.Print_Area" localSheetId="0">'Startup Expenses'!$B$1:$D$118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6" i="1" l="1"/>
  <c r="D107" i="1" l="1"/>
  <c r="D97" i="1" l="1"/>
  <c r="D98" i="1"/>
  <c r="D54" i="1" l="1"/>
  <c r="D96" i="1" s="1"/>
  <c r="D49" i="1"/>
  <c r="D95" i="1" s="1"/>
  <c r="D41" i="1"/>
  <c r="D94" i="1" s="1"/>
  <c r="D33" i="1"/>
  <c r="D93" i="1" s="1"/>
  <c r="D24" i="1"/>
  <c r="D92" i="1" s="1"/>
  <c r="D91" i="1"/>
  <c r="D67" i="1"/>
  <c r="D84" i="1" s="1"/>
  <c r="D9" i="1" l="1"/>
  <c r="D90" i="1" s="1"/>
  <c r="D99" i="1" s="1"/>
  <c r="D79" i="1"/>
  <c r="D86" i="1" s="1"/>
  <c r="D74" i="1"/>
  <c r="D85" i="1" s="1"/>
  <c r="D87" i="1" l="1"/>
</calcChain>
</file>

<file path=xl/sharedStrings.xml><?xml version="1.0" encoding="utf-8"?>
<sst xmlns="http://schemas.openxmlformats.org/spreadsheetml/2006/main" count="129" uniqueCount="84">
  <si>
    <t>SOURCES OF CAPITAL</t>
  </si>
  <si>
    <t>Your name and percent ownership</t>
  </si>
  <si>
    <t>Other investor</t>
  </si>
  <si>
    <t>Bank 1</t>
  </si>
  <si>
    <t>Bank 2</t>
  </si>
  <si>
    <t>Bank 3</t>
  </si>
  <si>
    <t>Bank 4</t>
  </si>
  <si>
    <t>Source 1</t>
  </si>
  <si>
    <t>Source 2</t>
  </si>
  <si>
    <t>STARTUP EXPENSES</t>
  </si>
  <si>
    <t>Purchase</t>
  </si>
  <si>
    <t>Construction</t>
  </si>
  <si>
    <t>Remodeling</t>
  </si>
  <si>
    <t>Other</t>
  </si>
  <si>
    <t>Item 1</t>
  </si>
  <si>
    <t>Item 2</t>
  </si>
  <si>
    <t>Item 3</t>
  </si>
  <si>
    <t>Item 4</t>
  </si>
  <si>
    <t>Furniture</t>
  </si>
  <si>
    <t>Equipment</t>
  </si>
  <si>
    <t>Fixtures</t>
  </si>
  <si>
    <t>Machinery</t>
  </si>
  <si>
    <t>Rental</t>
  </si>
  <si>
    <t>Utility deposits</t>
  </si>
  <si>
    <t>Legal and accounting fees</t>
  </si>
  <si>
    <t>Prepaid insurance</t>
  </si>
  <si>
    <t xml:space="preserve">Pre-opening salaries </t>
  </si>
  <si>
    <t>Category 1</t>
  </si>
  <si>
    <t>Category 2</t>
  </si>
  <si>
    <t>Category 3</t>
  </si>
  <si>
    <t>Category 4</t>
  </si>
  <si>
    <t>Category 5</t>
  </si>
  <si>
    <t>Advertising</t>
  </si>
  <si>
    <t>Signage</t>
  </si>
  <si>
    <t>Printing</t>
  </si>
  <si>
    <t>Travel/entertainment</t>
  </si>
  <si>
    <t>Other/additional categories</t>
  </si>
  <si>
    <t>Other expense 1</t>
  </si>
  <si>
    <t>Other expense 2</t>
  </si>
  <si>
    <t>Reserve for Contingencies</t>
  </si>
  <si>
    <t xml:space="preserve">Working Capital </t>
  </si>
  <si>
    <t>SUMMARY STATEMENT</t>
  </si>
  <si>
    <t>Owners' and other investments</t>
  </si>
  <si>
    <t>Bank loans</t>
  </si>
  <si>
    <t>Other loans</t>
  </si>
  <si>
    <t>Buildings/real estate</t>
  </si>
  <si>
    <t>Leasehold improvements</t>
  </si>
  <si>
    <t>Capital equipment</t>
  </si>
  <si>
    <t>Location/administration expenses</t>
  </si>
  <si>
    <t>Opening inventory</t>
  </si>
  <si>
    <t>Advertising/promotional expenses</t>
  </si>
  <si>
    <t>Other expenses</t>
  </si>
  <si>
    <t>Contingency fund</t>
  </si>
  <si>
    <t>Working capital</t>
  </si>
  <si>
    <t>SECURITY AND COLLATERAL FOR LOAN PROPOSAL</t>
  </si>
  <si>
    <t>Real estate</t>
  </si>
  <si>
    <t>Other collateral</t>
  </si>
  <si>
    <t>Your name here</t>
  </si>
  <si>
    <t>Other owner</t>
  </si>
  <si>
    <t>Loan guarantor 1</t>
  </si>
  <si>
    <t>Loan guarantor 2</t>
  </si>
  <si>
    <t>Loan guarantor 3</t>
  </si>
  <si>
    <t>Total</t>
  </si>
  <si>
    <t>SOURCE OF CAPITAL</t>
  </si>
  <si>
    <t>BUILDINGS/REAL ESTATE</t>
  </si>
  <si>
    <t>LEASEHOLD IMPROVEMENTS</t>
  </si>
  <si>
    <t>CAPITAL EQUIPMENT LIST</t>
  </si>
  <si>
    <t>LOCATION AND ADMIN EXPENSES</t>
  </si>
  <si>
    <t>OPENING INVENTORY</t>
  </si>
  <si>
    <t>ADVERTISING AND PROMOTIONAL EXPENSES</t>
  </si>
  <si>
    <t>OTHER EXPENSES</t>
  </si>
  <si>
    <t>BANK LOANS</t>
  </si>
  <si>
    <t>OTHER LOANS</t>
  </si>
  <si>
    <t>COLLATERAL FOR LOANS</t>
  </si>
  <si>
    <t>OWNERS</t>
  </si>
  <si>
    <t>LOAN GUARANTORS (OTHER THAN OWNERS)</t>
  </si>
  <si>
    <t xml:space="preserve"> </t>
  </si>
  <si>
    <t xml:space="preserve">  </t>
  </si>
  <si>
    <t>DESCRIPTION</t>
  </si>
  <si>
    <t>VALUE</t>
  </si>
  <si>
    <t>TOTALS</t>
  </si>
  <si>
    <t>AMOUNT</t>
  </si>
  <si>
    <t>COMPANY NAME, LTD</t>
  </si>
  <si>
    <r>
      <t>OWNERS' INVESTMENT</t>
    </r>
    <r>
      <rPr>
        <sz val="12"/>
        <color theme="4" tint="-0.499984740745262"/>
        <rFont val="Arial"/>
        <family val="2"/>
        <scheme val="minor"/>
      </rPr>
      <t xml:space="preserve"> (NAME &amp; OWNERSHIP %)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</si>
</sst>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&quot;$&quot;#,##0.00"/>
  </numFmts>
  <fonts count="18" x14ac:knownFonts="1">
    <font>
      <sz val="10"/>
      <color theme="1" tint="0.24994659260841701"/>
      <name val="Arial"/>
      <family val="2"/>
      <scheme val="minor"/>
    </font>
    <font>
      <b/>
      <sz val="10"/>
      <color theme="4" tint="-0.499984740745262"/>
      <name val="Georgia"/>
      <family val="1"/>
      <scheme val="major"/>
    </font>
    <font>
      <sz val="29"/>
      <color theme="4" tint="-0.24994659260841701"/>
      <name val="Georgia"/>
      <family val="2"/>
      <scheme val="major"/>
    </font>
    <font>
      <sz val="11"/>
      <color theme="4" tint="-0.24994659260841701"/>
      <name val="Georgia"/>
      <family val="1"/>
      <scheme val="major"/>
    </font>
    <font>
      <b/>
      <sz val="9"/>
      <color theme="4" tint="0.39991454817346722"/>
      <name val="Arial"/>
      <family val="2"/>
      <scheme val="minor"/>
    </font>
    <font>
      <b/>
      <sz val="9"/>
      <color theme="4" tint="-0.24994659260841701"/>
      <name val="Arial"/>
      <family val="2"/>
      <scheme val="minor"/>
    </font>
    <font>
      <sz val="10"/>
      <color theme="4"/>
      <name val="Arial"/>
      <family val="2"/>
      <scheme val="minor"/>
    </font>
    <font>
      <sz val="10"/>
      <color theme="4" tint="-0.499984740745262"/>
      <name val="Arial"/>
      <family val="1"/>
      <scheme val="minor"/>
    </font>
    <font>
      <sz val="10"/>
      <color theme="0"/>
      <name val="Arial"/>
      <family val="2"/>
      <scheme val="minor"/>
    </font>
    <font>
      <sz val="11"/>
      <color theme="0"/>
      <name val="Georgia"/>
      <family val="1"/>
      <scheme val="major"/>
    </font>
    <font>
      <sz val="29"/>
      <color theme="0"/>
      <name val="Georgia"/>
      <family val="2"/>
      <scheme val="major"/>
    </font>
    <font>
      <b/>
      <sz val="12"/>
      <color theme="4" tint="-0.499984740745262"/>
      <name val="Arial"/>
      <family val="2"/>
      <scheme val="minor"/>
    </font>
    <font>
      <sz val="12"/>
      <color theme="4" tint="-0.499984740745262"/>
      <name val="Arial"/>
      <family val="2"/>
      <scheme val="minor"/>
    </font>
    <font>
      <sz val="12"/>
      <color theme="1" tint="0.24994659260841701"/>
      <name val="Arial"/>
      <family val="2"/>
      <scheme val="minor"/>
    </font>
    <font>
      <sz val="12"/>
      <color theme="1" tint="0.34998626667073579"/>
      <name val="Arial"/>
      <family val="2"/>
      <scheme val="minor"/>
    </font>
    <font>
      <b/>
      <sz val="12"/>
      <color theme="1" tint="0.34998626667073579"/>
      <name val="Arial"/>
      <family val="2"/>
      <scheme val="minor"/>
    </font>
    <font>
      <b/>
      <sz val="12"/>
      <color theme="4" tint="-0.499984740745262"/>
      <name val="Georgia"/>
      <family val="1"/>
      <scheme val="major"/>
    </font>
    <font>
      <sz val="12"/>
      <color theme="4" tint="-0.499984740745262"/>
      <name val="Arial"/>
      <family val="1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theme="4" tint="-0.24994659260841701"/>
      </top>
      <bottom/>
      <diagonal/>
    </border>
    <border>
      <left/>
      <right/>
      <top style="dotted">
        <color theme="4" tint="0.59996337778862885"/>
      </top>
      <bottom/>
      <diagonal/>
    </border>
  </borders>
  <cellStyleXfs count="6">
    <xf numFmtId="0" fontId="0" fillId="0" borderId="0">
      <alignment vertical="center"/>
    </xf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5" fillId="0" borderId="0" applyNumberFormat="0" applyFill="0" applyBorder="0" applyProtection="0">
      <alignment horizontal="left" vertical="center" indent="1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34">
    <xf numFmtId="0" fontId="0" fillId="0" borderId="0" xfId="0">
      <alignment vertical="center"/>
    </xf>
    <xf numFmtId="0" fontId="7" fillId="0" borderId="0" xfId="0" applyFont="1" applyAlignment="1">
      <alignment horizontal="left" vertical="center" wrapText="1" indent="1"/>
    </xf>
    <xf numFmtId="0" fontId="6" fillId="0" borderId="0" xfId="0" applyFont="1" applyAlignment="1">
      <alignment horizontal="left" vertical="center" wrapText="1" indent="1"/>
    </xf>
    <xf numFmtId="0" fontId="8" fillId="3" borderId="0" xfId="0" applyFont="1" applyFill="1">
      <alignment vertical="center"/>
    </xf>
    <xf numFmtId="0" fontId="9" fillId="3" borderId="0" xfId="4" applyFont="1" applyFill="1" applyAlignment="1">
      <alignment horizontal="right" vertical="center"/>
    </xf>
    <xf numFmtId="0" fontId="10" fillId="3" borderId="0" xfId="1" applyFont="1" applyFill="1" applyAlignment="1">
      <alignment horizontal="left" vertical="center" indent="1"/>
    </xf>
    <xf numFmtId="0" fontId="0" fillId="4" borderId="0" xfId="0" applyFill="1">
      <alignment vertical="center"/>
    </xf>
    <xf numFmtId="0" fontId="11" fillId="0" borderId="0" xfId="3" applyFont="1">
      <alignment horizontal="left" vertical="center" indent="1"/>
    </xf>
    <xf numFmtId="0" fontId="12" fillId="0" borderId="0" xfId="0" applyFont="1">
      <alignment vertical="center"/>
    </xf>
    <xf numFmtId="0" fontId="11" fillId="0" borderId="0" xfId="3" applyFont="1" applyAlignment="1">
      <alignment horizontal="right" vertical="center" indent="1"/>
    </xf>
    <xf numFmtId="0" fontId="13" fillId="0" borderId="0" xfId="0" applyFont="1" applyAlignment="1">
      <alignment horizontal="left" vertical="center" indent="1"/>
    </xf>
    <xf numFmtId="0" fontId="13" fillId="0" borderId="0" xfId="0" applyFont="1">
      <alignment vertical="center"/>
    </xf>
    <xf numFmtId="164" fontId="13" fillId="0" borderId="0" xfId="0" applyNumberFormat="1" applyFont="1" applyAlignment="1">
      <alignment horizontal="right" vertical="center" indent="1"/>
    </xf>
    <xf numFmtId="0" fontId="13" fillId="0" borderId="0" xfId="0" applyFont="1" applyAlignment="1">
      <alignment horizontal="center" vertical="center"/>
    </xf>
    <xf numFmtId="0" fontId="16" fillId="4" borderId="0" xfId="2" applyFont="1" applyFill="1" applyAlignment="1">
      <alignment vertical="center"/>
    </xf>
    <xf numFmtId="0" fontId="11" fillId="4" borderId="0" xfId="3" applyFont="1" applyFill="1">
      <alignment horizontal="left" vertical="center" indent="1"/>
    </xf>
    <xf numFmtId="0" fontId="12" fillId="4" borderId="0" xfId="0" applyFont="1" applyFill="1">
      <alignment vertical="center"/>
    </xf>
    <xf numFmtId="0" fontId="11" fillId="4" borderId="0" xfId="3" applyFont="1" applyFill="1" applyAlignment="1">
      <alignment horizontal="right" vertical="center" indent="1"/>
    </xf>
    <xf numFmtId="0" fontId="15" fillId="2" borderId="0" xfId="0" applyFont="1" applyFill="1" applyAlignment="1">
      <alignment horizontal="left" vertical="center" indent="1"/>
    </xf>
    <xf numFmtId="0" fontId="15" fillId="2" borderId="0" xfId="0" applyFont="1" applyFill="1">
      <alignment vertical="center"/>
    </xf>
    <xf numFmtId="164" fontId="15" fillId="2" borderId="0" xfId="0" applyNumberFormat="1" applyFont="1" applyFill="1" applyAlignment="1">
      <alignment horizontal="right" vertical="center" indent="1"/>
    </xf>
    <xf numFmtId="0" fontId="17" fillId="0" borderId="0" xfId="0" applyFont="1" applyAlignment="1">
      <alignment horizontal="left" vertical="center" wrapText="1" indent="1"/>
    </xf>
    <xf numFmtId="0" fontId="12" fillId="0" borderId="0" xfId="0" applyFont="1" applyAlignment="1">
      <alignment horizontal="left" vertical="center" wrapText="1" indent="1"/>
    </xf>
    <xf numFmtId="0" fontId="13" fillId="4" borderId="0" xfId="0" applyFont="1" applyFill="1">
      <alignment vertical="center"/>
    </xf>
    <xf numFmtId="0" fontId="11" fillId="0" borderId="0" xfId="3" applyFont="1" applyAlignment="1">
      <alignment horizontal="left" vertical="center"/>
    </xf>
    <xf numFmtId="0" fontId="11" fillId="0" borderId="0" xfId="3" applyFont="1" applyFill="1" applyBorder="1">
      <alignment horizontal="left" vertical="center" indent="1"/>
    </xf>
    <xf numFmtId="0" fontId="12" fillId="0" borderId="1" xfId="0" applyFont="1" applyBorder="1">
      <alignment vertical="center"/>
    </xf>
    <xf numFmtId="0" fontId="12" fillId="0" borderId="1" xfId="0" applyFont="1" applyBorder="1" applyAlignment="1">
      <alignment horizontal="right" vertical="center"/>
    </xf>
    <xf numFmtId="0" fontId="14" fillId="0" borderId="2" xfId="0" applyFont="1" applyBorder="1" applyAlignment="1">
      <alignment horizontal="left" vertical="center" indent="1"/>
    </xf>
    <xf numFmtId="0" fontId="14" fillId="0" borderId="2" xfId="0" applyFont="1" applyBorder="1">
      <alignment vertical="center"/>
    </xf>
    <xf numFmtId="0" fontId="14" fillId="2" borderId="0" xfId="0" applyFont="1" applyFill="1" applyAlignment="1">
      <alignment horizontal="left" vertical="center" indent="1"/>
    </xf>
    <xf numFmtId="0" fontId="14" fillId="2" borderId="0" xfId="0" applyFont="1" applyFill="1">
      <alignment vertical="center"/>
    </xf>
    <xf numFmtId="0" fontId="14" fillId="0" borderId="0" xfId="0" applyFont="1" applyAlignment="1">
      <alignment horizontal="left" vertical="center" indent="1"/>
    </xf>
    <xf numFmtId="0" fontId="14" fillId="0" borderId="0" xfId="0" applyFont="1">
      <alignment vertical="center"/>
    </xf>
  </cellXfs>
  <cellStyles count="6">
    <cellStyle name="Heading 1" xfId="2" builtinId="16" customBuiltin="1"/>
    <cellStyle name="Heading 2" xfId="3" builtinId="17" customBuiltin="1"/>
    <cellStyle name="Heading 3" xfId="5" builtinId="18" customBuiltin="1"/>
    <cellStyle name="Heading 4" xfId="4" builtinId="19" customBuiltin="1"/>
    <cellStyle name="Normal" xfId="0" builtinId="0" customBuiltin="1"/>
    <cellStyle name="Title" xfId="1" builtinId="15" customBuiltin="1"/>
  </cellStyles>
  <dxfs count="131">
    <dxf>
      <font>
        <strike val="0"/>
        <outline val="0"/>
        <shadow val="0"/>
        <u val="none"/>
        <vertAlign val="baseline"/>
        <sz val="12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4" tint="-0.499984740745262"/>
        <name val="Arial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2"/>
      </font>
    </dxf>
    <dxf>
      <font>
        <strike val="0"/>
        <outline val="0"/>
        <shadow val="0"/>
        <u val="none"/>
        <vertAlign val="baseline"/>
        <sz val="12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4" tint="-0.499984740745262"/>
        <name val="Arial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2"/>
      </font>
    </dxf>
    <dxf>
      <font>
        <strike val="0"/>
        <outline val="0"/>
        <shadow val="0"/>
        <u val="none"/>
        <vertAlign val="baseline"/>
        <sz val="12"/>
      </font>
    </dxf>
    <dxf>
      <font>
        <strike val="0"/>
        <outline val="0"/>
        <shadow val="0"/>
        <u val="none"/>
        <vertAlign val="baseline"/>
        <sz val="12"/>
      </font>
    </dxf>
    <dxf>
      <font>
        <strike val="0"/>
        <outline val="0"/>
        <shadow val="0"/>
        <u val="none"/>
        <vertAlign val="baseline"/>
        <sz val="12"/>
        <color theme="4" tint="-0.499984740745262"/>
        <name val="Arial"/>
        <scheme val="minor"/>
      </font>
      <fill>
        <patternFill patternType="solid">
          <fgColor indexed="64"/>
          <bgColor theme="0" tint="-0.249977111117893"/>
        </patternFill>
      </fill>
    </dxf>
    <dxf>
      <font>
        <strike val="0"/>
        <outline val="0"/>
        <shadow val="0"/>
        <u val="none"/>
        <vertAlign val="baseline"/>
        <sz val="12"/>
      </font>
      <numFmt numFmtId="164" formatCode="&quot;$&quot;#,##0.00"/>
      <alignment horizontal="righ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2"/>
      </font>
      <numFmt numFmtId="164" formatCode="&quot;$&quot;#,##0.00"/>
      <alignment horizontal="righ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2"/>
      </font>
    </dxf>
    <dxf>
      <font>
        <strike val="0"/>
        <outline val="0"/>
        <shadow val="0"/>
        <u val="none"/>
        <vertAlign val="baseline"/>
        <sz val="12"/>
      </font>
    </dxf>
    <dxf>
      <font>
        <strike val="0"/>
        <outline val="0"/>
        <shadow val="0"/>
        <u val="none"/>
        <vertAlign val="baseline"/>
        <sz val="12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2"/>
      </font>
      <alignment horizontal="left" vertical="center" textRotation="0" wrapText="0" relativeIndent="1" justifyLastLine="0" shrinkToFit="0" readingOrder="0"/>
    </dxf>
    <dxf>
      <font>
        <strike val="0"/>
        <outline val="0"/>
        <shadow val="0"/>
        <u val="none"/>
        <vertAlign val="baseline"/>
        <sz val="12"/>
      </font>
    </dxf>
    <dxf>
      <font>
        <strike val="0"/>
        <outline val="0"/>
        <shadow val="0"/>
        <u val="none"/>
        <vertAlign val="baseline"/>
        <sz val="12"/>
      </font>
    </dxf>
    <dxf>
      <font>
        <strike val="0"/>
        <outline val="0"/>
        <shadow val="0"/>
        <u val="none"/>
        <vertAlign val="baseline"/>
        <sz val="12"/>
        <color theme="4" tint="-0.499984740745262"/>
        <name val="Arial"/>
        <scheme val="minor"/>
      </font>
    </dxf>
    <dxf>
      <font>
        <strike val="0"/>
        <outline val="0"/>
        <shadow val="0"/>
        <u val="none"/>
        <vertAlign val="baseline"/>
        <sz val="12"/>
      </font>
    </dxf>
    <dxf>
      <font>
        <strike val="0"/>
        <outline val="0"/>
        <shadow val="0"/>
        <u val="none"/>
        <vertAlign val="baseline"/>
        <sz val="12"/>
      </font>
      <numFmt numFmtId="164" formatCode="&quot;$&quot;#,##0.00"/>
      <alignment horizontal="righ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2"/>
      </font>
    </dxf>
    <dxf>
      <font>
        <strike val="0"/>
        <outline val="0"/>
        <shadow val="0"/>
        <u val="none"/>
        <vertAlign val="baseline"/>
        <sz val="12"/>
      </font>
    </dxf>
    <dxf>
      <font>
        <strike val="0"/>
        <outline val="0"/>
        <shadow val="0"/>
        <u val="none"/>
        <vertAlign val="baseline"/>
        <sz val="12"/>
      </font>
      <alignment horizontal="left" vertical="center" textRotation="0" wrapText="0" relativeIndent="1" justifyLastLine="0" shrinkToFit="0" readingOrder="0"/>
    </dxf>
    <dxf>
      <font>
        <strike val="0"/>
        <outline val="0"/>
        <shadow val="0"/>
        <u val="none"/>
        <vertAlign val="baseline"/>
        <sz val="12"/>
      </font>
      <alignment horizontal="left" vertical="center" textRotation="0" wrapText="0" relativeIndent="1" justifyLastLine="0" shrinkToFit="0" readingOrder="0"/>
    </dxf>
    <dxf>
      <font>
        <strike val="0"/>
        <outline val="0"/>
        <shadow val="0"/>
        <u val="none"/>
        <vertAlign val="baseline"/>
        <sz val="12"/>
      </font>
    </dxf>
    <dxf>
      <font>
        <strike val="0"/>
        <outline val="0"/>
        <shadow val="0"/>
        <u val="none"/>
        <vertAlign val="baseline"/>
        <sz val="12"/>
      </font>
    </dxf>
    <dxf>
      <font>
        <strike val="0"/>
        <outline val="0"/>
        <shadow val="0"/>
        <u val="none"/>
        <vertAlign val="baseline"/>
        <sz val="12"/>
        <color theme="4" tint="-0.499984740745262"/>
        <name val="Arial"/>
        <scheme val="minor"/>
      </font>
      <fill>
        <patternFill patternType="solid">
          <fgColor indexed="64"/>
          <bgColor theme="0" tint="-0.249977111117893"/>
        </patternFill>
      </fill>
    </dxf>
    <dxf>
      <font>
        <strike val="0"/>
        <outline val="0"/>
        <shadow val="0"/>
        <u val="none"/>
        <vertAlign val="baseline"/>
        <sz val="12"/>
      </font>
      <numFmt numFmtId="164" formatCode="&quot;$&quot;#,##0.00"/>
      <alignment horizontal="righ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2"/>
      </font>
      <numFmt numFmtId="164" formatCode="&quot;$&quot;#,##0.00"/>
      <alignment horizontal="righ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2"/>
      </font>
    </dxf>
    <dxf>
      <font>
        <strike val="0"/>
        <outline val="0"/>
        <shadow val="0"/>
        <u val="none"/>
        <vertAlign val="baseline"/>
        <sz val="12"/>
      </font>
    </dxf>
    <dxf>
      <font>
        <strike val="0"/>
        <outline val="0"/>
        <shadow val="0"/>
        <u val="none"/>
        <vertAlign val="baseline"/>
        <sz val="12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2"/>
      </font>
      <alignment horizontal="left" vertical="center" textRotation="0" wrapText="0" relativeIndent="1" justifyLastLine="0" shrinkToFit="0" readingOrder="0"/>
    </dxf>
    <dxf>
      <font>
        <strike val="0"/>
        <outline val="0"/>
        <shadow val="0"/>
        <u val="none"/>
        <vertAlign val="baseline"/>
        <sz val="12"/>
      </font>
    </dxf>
    <dxf>
      <font>
        <strike val="0"/>
        <outline val="0"/>
        <shadow val="0"/>
        <u val="none"/>
        <vertAlign val="baseline"/>
        <sz val="12"/>
      </font>
    </dxf>
    <dxf>
      <font>
        <strike val="0"/>
        <outline val="0"/>
        <shadow val="0"/>
        <u val="none"/>
        <vertAlign val="baseline"/>
        <sz val="12"/>
        <color theme="4" tint="-0.499984740745262"/>
        <name val="Arial"/>
        <scheme val="minor"/>
      </font>
      <fill>
        <patternFill patternType="solid">
          <fgColor indexed="64"/>
          <bgColor theme="0" tint="-0.249977111117893"/>
        </patternFill>
      </fill>
    </dxf>
    <dxf>
      <font>
        <strike val="0"/>
        <outline val="0"/>
        <shadow val="0"/>
        <u val="none"/>
        <vertAlign val="baseline"/>
        <sz val="12"/>
      </font>
      <numFmt numFmtId="164" formatCode="&quot;$&quot;#,##0.00"/>
      <alignment horizontal="righ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2"/>
      </font>
      <numFmt numFmtId="164" formatCode="&quot;$&quot;#,##0.00"/>
      <alignment horizontal="righ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2"/>
      </font>
    </dxf>
    <dxf>
      <font>
        <strike val="0"/>
        <outline val="0"/>
        <shadow val="0"/>
        <u val="none"/>
        <vertAlign val="baseline"/>
        <sz val="12"/>
      </font>
    </dxf>
    <dxf>
      <font>
        <strike val="0"/>
        <outline val="0"/>
        <shadow val="0"/>
        <u val="none"/>
        <vertAlign val="baseline"/>
        <sz val="12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2"/>
      </font>
      <alignment horizontal="left" vertical="center" textRotation="0" wrapText="0" relativeIndent="1" justifyLastLine="0" shrinkToFit="0" readingOrder="0"/>
    </dxf>
    <dxf>
      <font>
        <strike val="0"/>
        <outline val="0"/>
        <shadow val="0"/>
        <u val="none"/>
        <vertAlign val="baseline"/>
        <sz val="12"/>
      </font>
    </dxf>
    <dxf>
      <font>
        <strike val="0"/>
        <outline val="0"/>
        <shadow val="0"/>
        <u val="none"/>
        <vertAlign val="baseline"/>
        <sz val="12"/>
      </font>
    </dxf>
    <dxf>
      <font>
        <strike val="0"/>
        <outline val="0"/>
        <shadow val="0"/>
        <u val="none"/>
        <vertAlign val="baseline"/>
        <sz val="12"/>
        <color theme="4" tint="-0.499984740745262"/>
        <name val="Arial"/>
        <scheme val="minor"/>
      </font>
    </dxf>
    <dxf>
      <font>
        <strike val="0"/>
        <outline val="0"/>
        <shadow val="0"/>
        <u val="none"/>
        <vertAlign val="baseline"/>
        <sz val="12"/>
      </font>
      <numFmt numFmtId="164" formatCode="&quot;$&quot;#,##0.00"/>
      <alignment horizontal="righ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2"/>
      </font>
      <numFmt numFmtId="164" formatCode="&quot;$&quot;#,##0.00"/>
      <alignment horizontal="righ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2"/>
      </font>
    </dxf>
    <dxf>
      <font>
        <strike val="0"/>
        <outline val="0"/>
        <shadow val="0"/>
        <u val="none"/>
        <vertAlign val="baseline"/>
        <sz val="12"/>
      </font>
    </dxf>
    <dxf>
      <font>
        <strike val="0"/>
        <outline val="0"/>
        <shadow val="0"/>
        <u val="none"/>
        <vertAlign val="baseline"/>
        <sz val="12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2"/>
      </font>
      <alignment horizontal="left" vertical="center" textRotation="0" wrapText="0" relativeIndent="1" justifyLastLine="0" shrinkToFit="0" readingOrder="0"/>
    </dxf>
    <dxf>
      <font>
        <strike val="0"/>
        <outline val="0"/>
        <shadow val="0"/>
        <u val="none"/>
        <vertAlign val="baseline"/>
        <sz val="12"/>
      </font>
    </dxf>
    <dxf>
      <font>
        <strike val="0"/>
        <outline val="0"/>
        <shadow val="0"/>
        <u val="none"/>
        <vertAlign val="baseline"/>
        <sz val="12"/>
      </font>
    </dxf>
    <dxf>
      <font>
        <strike val="0"/>
        <outline val="0"/>
        <shadow val="0"/>
        <u val="none"/>
        <vertAlign val="baseline"/>
        <sz val="12"/>
        <color theme="4" tint="-0.499984740745262"/>
        <name val="Arial"/>
        <scheme val="minor"/>
      </font>
      <fill>
        <patternFill patternType="solid">
          <fgColor indexed="64"/>
          <bgColor theme="0" tint="-0.249977111117893"/>
        </patternFill>
      </fill>
    </dxf>
    <dxf>
      <font>
        <strike val="0"/>
        <outline val="0"/>
        <shadow val="0"/>
        <u val="none"/>
        <vertAlign val="baseline"/>
        <sz val="12"/>
      </font>
      <numFmt numFmtId="164" formatCode="&quot;$&quot;#,##0.00"/>
      <alignment horizontal="righ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2"/>
      </font>
      <numFmt numFmtId="164" formatCode="&quot;$&quot;#,##0.00"/>
      <alignment horizontal="righ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2"/>
      </font>
    </dxf>
    <dxf>
      <font>
        <strike val="0"/>
        <outline val="0"/>
        <shadow val="0"/>
        <u val="none"/>
        <vertAlign val="baseline"/>
        <sz val="12"/>
      </font>
    </dxf>
    <dxf>
      <font>
        <strike val="0"/>
        <outline val="0"/>
        <shadow val="0"/>
        <u val="none"/>
        <vertAlign val="baseline"/>
        <sz val="12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2"/>
      </font>
      <alignment horizontal="left" vertical="center" textRotation="0" wrapText="0" relativeIndent="1" justifyLastLine="0" shrinkToFit="0" readingOrder="0"/>
    </dxf>
    <dxf>
      <font>
        <strike val="0"/>
        <outline val="0"/>
        <shadow val="0"/>
        <u val="none"/>
        <vertAlign val="baseline"/>
        <sz val="12"/>
      </font>
    </dxf>
    <dxf>
      <font>
        <strike val="0"/>
        <outline val="0"/>
        <shadow val="0"/>
        <u val="none"/>
        <vertAlign val="baseline"/>
        <sz val="12"/>
      </font>
    </dxf>
    <dxf>
      <font>
        <strike val="0"/>
        <outline val="0"/>
        <shadow val="0"/>
        <u val="none"/>
        <vertAlign val="baseline"/>
        <sz val="12"/>
        <color theme="4" tint="-0.499984740745262"/>
        <name val="Arial"/>
        <scheme val="minor"/>
      </font>
      <fill>
        <patternFill patternType="solid">
          <fgColor indexed="64"/>
          <bgColor theme="0" tint="-0.249977111117893"/>
        </patternFill>
      </fill>
    </dxf>
    <dxf>
      <font>
        <strike val="0"/>
        <outline val="0"/>
        <shadow val="0"/>
        <u val="none"/>
        <vertAlign val="baseline"/>
        <sz val="12"/>
      </font>
      <numFmt numFmtId="164" formatCode="&quot;$&quot;#,##0.00"/>
      <alignment horizontal="righ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2"/>
      </font>
      <numFmt numFmtId="164" formatCode="&quot;$&quot;#,##0.00"/>
      <alignment horizontal="righ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2"/>
      </font>
    </dxf>
    <dxf>
      <font>
        <strike val="0"/>
        <outline val="0"/>
        <shadow val="0"/>
        <u val="none"/>
        <vertAlign val="baseline"/>
        <sz val="12"/>
      </font>
    </dxf>
    <dxf>
      <font>
        <strike val="0"/>
        <outline val="0"/>
        <shadow val="0"/>
        <u val="none"/>
        <vertAlign val="baseline"/>
        <sz val="12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2"/>
      </font>
      <alignment horizontal="left" vertical="center" textRotation="0" wrapText="0" relativeIndent="1" justifyLastLine="0" shrinkToFit="0" readingOrder="0"/>
    </dxf>
    <dxf>
      <font>
        <strike val="0"/>
        <outline val="0"/>
        <shadow val="0"/>
        <u val="none"/>
        <vertAlign val="baseline"/>
        <sz val="12"/>
      </font>
    </dxf>
    <dxf>
      <font>
        <strike val="0"/>
        <outline val="0"/>
        <shadow val="0"/>
        <u val="none"/>
        <vertAlign val="baseline"/>
        <sz val="12"/>
      </font>
    </dxf>
    <dxf>
      <font>
        <strike val="0"/>
        <outline val="0"/>
        <shadow val="0"/>
        <u val="none"/>
        <vertAlign val="baseline"/>
        <sz val="12"/>
        <color theme="4" tint="-0.499984740745262"/>
        <name val="Arial"/>
        <scheme val="minor"/>
      </font>
      <fill>
        <patternFill patternType="solid">
          <fgColor indexed="64"/>
          <bgColor theme="0" tint="-0.249977111117893"/>
        </patternFill>
      </fill>
    </dxf>
    <dxf>
      <font>
        <strike val="0"/>
        <outline val="0"/>
        <shadow val="0"/>
        <u val="none"/>
        <vertAlign val="baseline"/>
        <sz val="12"/>
      </font>
      <numFmt numFmtId="164" formatCode="&quot;$&quot;#,##0.00"/>
      <alignment horizontal="righ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2"/>
      </font>
      <numFmt numFmtId="164" formatCode="&quot;$&quot;#,##0.00"/>
      <alignment horizontal="righ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2"/>
      </font>
    </dxf>
    <dxf>
      <font>
        <strike val="0"/>
        <outline val="0"/>
        <shadow val="0"/>
        <u val="none"/>
        <vertAlign val="baseline"/>
        <sz val="12"/>
      </font>
    </dxf>
    <dxf>
      <font>
        <strike val="0"/>
        <outline val="0"/>
        <shadow val="0"/>
        <u val="none"/>
        <vertAlign val="baseline"/>
        <sz val="12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2"/>
      </font>
      <alignment horizontal="left" vertical="center" textRotation="0" wrapText="0" relativeIndent="1" justifyLastLine="0" shrinkToFit="0" readingOrder="0"/>
    </dxf>
    <dxf>
      <font>
        <strike val="0"/>
        <outline val="0"/>
        <shadow val="0"/>
        <u val="none"/>
        <vertAlign val="baseline"/>
        <sz val="12"/>
      </font>
    </dxf>
    <dxf>
      <font>
        <strike val="0"/>
        <outline val="0"/>
        <shadow val="0"/>
        <u val="none"/>
        <vertAlign val="baseline"/>
        <sz val="12"/>
      </font>
    </dxf>
    <dxf>
      <font>
        <strike val="0"/>
        <outline val="0"/>
        <shadow val="0"/>
        <u val="none"/>
        <vertAlign val="baseline"/>
        <sz val="12"/>
        <color theme="4" tint="-0.499984740745262"/>
        <name val="Arial"/>
        <scheme val="minor"/>
      </font>
      <fill>
        <patternFill patternType="solid">
          <fgColor indexed="64"/>
          <bgColor theme="0" tint="-0.249977111117893"/>
        </patternFill>
      </fill>
    </dxf>
    <dxf>
      <font>
        <strike val="0"/>
        <outline val="0"/>
        <shadow val="0"/>
        <u val="none"/>
        <vertAlign val="baseline"/>
        <sz val="12"/>
      </font>
      <numFmt numFmtId="164" formatCode="&quot;$&quot;#,##0.00"/>
      <alignment horizontal="righ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2"/>
      </font>
      <numFmt numFmtId="164" formatCode="&quot;$&quot;#,##0.00"/>
      <alignment horizontal="righ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2"/>
      </font>
    </dxf>
    <dxf>
      <font>
        <strike val="0"/>
        <outline val="0"/>
        <shadow val="0"/>
        <u val="none"/>
        <vertAlign val="baseline"/>
        <sz val="12"/>
      </font>
    </dxf>
    <dxf>
      <font>
        <strike val="0"/>
        <outline val="0"/>
        <shadow val="0"/>
        <u val="none"/>
        <vertAlign val="baseline"/>
        <sz val="12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2"/>
      </font>
      <alignment horizontal="left" vertical="center" textRotation="0" wrapText="0" relativeIndent="1" justifyLastLine="0" shrinkToFit="0" readingOrder="0"/>
    </dxf>
    <dxf>
      <font>
        <strike val="0"/>
        <outline val="0"/>
        <shadow val="0"/>
        <u val="none"/>
        <vertAlign val="baseline"/>
        <sz val="12"/>
      </font>
    </dxf>
    <dxf>
      <font>
        <strike val="0"/>
        <outline val="0"/>
        <shadow val="0"/>
        <u val="none"/>
        <vertAlign val="baseline"/>
        <sz val="12"/>
      </font>
    </dxf>
    <dxf>
      <font>
        <strike val="0"/>
        <outline val="0"/>
        <shadow val="0"/>
        <u val="none"/>
        <vertAlign val="baseline"/>
        <sz val="12"/>
        <color theme="4" tint="-0.499984740745262"/>
        <name val="Arial"/>
        <scheme val="minor"/>
      </font>
      <fill>
        <patternFill patternType="solid">
          <fgColor indexed="64"/>
          <bgColor theme="0" tint="-0.249977111117893"/>
        </patternFill>
      </fill>
    </dxf>
    <dxf>
      <font>
        <strike val="0"/>
        <outline val="0"/>
        <shadow val="0"/>
        <u val="none"/>
        <vertAlign val="baseline"/>
        <sz val="12"/>
      </font>
      <numFmt numFmtId="164" formatCode="&quot;$&quot;#,##0.00"/>
      <alignment horizontal="righ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2"/>
      </font>
      <numFmt numFmtId="164" formatCode="&quot;$&quot;#,##0.00"/>
      <alignment horizontal="righ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2"/>
      </font>
    </dxf>
    <dxf>
      <font>
        <strike val="0"/>
        <outline val="0"/>
        <shadow val="0"/>
        <u val="none"/>
        <vertAlign val="baseline"/>
        <sz val="12"/>
      </font>
    </dxf>
    <dxf>
      <font>
        <strike val="0"/>
        <outline val="0"/>
        <shadow val="0"/>
        <u val="none"/>
        <vertAlign val="baseline"/>
        <sz val="12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2"/>
      </font>
      <alignment horizontal="left" vertical="center" textRotation="0" wrapText="0" relativeIndent="1" justifyLastLine="0" shrinkToFit="0" readingOrder="0"/>
    </dxf>
    <dxf>
      <font>
        <strike val="0"/>
        <outline val="0"/>
        <shadow val="0"/>
        <u val="none"/>
        <vertAlign val="baseline"/>
        <sz val="12"/>
      </font>
    </dxf>
    <dxf>
      <font>
        <strike val="0"/>
        <outline val="0"/>
        <shadow val="0"/>
        <u val="none"/>
        <vertAlign val="baseline"/>
        <sz val="12"/>
      </font>
    </dxf>
    <dxf>
      <font>
        <strike val="0"/>
        <outline val="0"/>
        <shadow val="0"/>
        <u val="none"/>
        <vertAlign val="baseline"/>
        <sz val="12"/>
        <color theme="4" tint="-0.499984740745262"/>
        <name val="Arial"/>
        <scheme val="minor"/>
      </font>
      <fill>
        <patternFill patternType="solid">
          <fgColor indexed="64"/>
          <bgColor theme="0" tint="-0.249977111117893"/>
        </patternFill>
      </fill>
    </dxf>
    <dxf>
      <font>
        <strike val="0"/>
        <outline val="0"/>
        <shadow val="0"/>
        <u val="none"/>
        <vertAlign val="baseline"/>
        <sz val="12"/>
      </font>
      <numFmt numFmtId="164" formatCode="&quot;$&quot;#,##0.00"/>
      <alignment horizontal="righ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2"/>
      </font>
      <numFmt numFmtId="164" formatCode="&quot;$&quot;#,##0.00"/>
      <alignment horizontal="righ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2"/>
      </font>
    </dxf>
    <dxf>
      <font>
        <strike val="0"/>
        <outline val="0"/>
        <shadow val="0"/>
        <u val="none"/>
        <vertAlign val="baseline"/>
        <sz val="12"/>
      </font>
    </dxf>
    <dxf>
      <font>
        <strike val="0"/>
        <outline val="0"/>
        <shadow val="0"/>
        <u val="none"/>
        <vertAlign val="baseline"/>
        <sz val="12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2"/>
      </font>
      <alignment horizontal="left" vertical="center" textRotation="0" wrapText="0" relativeIndent="1" justifyLastLine="0" shrinkToFit="0" readingOrder="0"/>
    </dxf>
    <dxf>
      <font>
        <strike val="0"/>
        <outline val="0"/>
        <shadow val="0"/>
        <u val="none"/>
        <vertAlign val="baseline"/>
        <sz val="12"/>
      </font>
    </dxf>
    <dxf>
      <font>
        <strike val="0"/>
        <outline val="0"/>
        <shadow val="0"/>
        <u val="none"/>
        <vertAlign val="baseline"/>
        <sz val="12"/>
      </font>
    </dxf>
    <dxf>
      <font>
        <strike val="0"/>
        <outline val="0"/>
        <shadow val="0"/>
        <u val="none"/>
        <vertAlign val="baseline"/>
        <sz val="12"/>
        <color theme="4" tint="-0.499984740745262"/>
        <name val="Arial"/>
        <scheme val="minor"/>
      </font>
    </dxf>
    <dxf>
      <font>
        <strike val="0"/>
        <outline val="0"/>
        <shadow val="0"/>
        <u val="none"/>
        <vertAlign val="baseline"/>
        <sz val="12"/>
      </font>
      <numFmt numFmtId="164" formatCode="&quot;$&quot;#,##0.00"/>
      <alignment horizontal="righ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2"/>
      </font>
      <numFmt numFmtId="164" formatCode="&quot;$&quot;#,##0.00"/>
      <alignment horizontal="righ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2"/>
      </font>
    </dxf>
    <dxf>
      <font>
        <strike val="0"/>
        <outline val="0"/>
        <shadow val="0"/>
        <u val="none"/>
        <vertAlign val="baseline"/>
        <sz val="12"/>
      </font>
    </dxf>
    <dxf>
      <font>
        <strike val="0"/>
        <outline val="0"/>
        <shadow val="0"/>
        <u val="none"/>
        <vertAlign val="baseline"/>
        <sz val="12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2"/>
      </font>
      <alignment horizontal="left" vertical="center" textRotation="0" wrapText="0" relativeIndent="1" justifyLastLine="0" shrinkToFit="0" readingOrder="0"/>
    </dxf>
    <dxf>
      <font>
        <strike val="0"/>
        <outline val="0"/>
        <shadow val="0"/>
        <u val="none"/>
        <vertAlign val="baseline"/>
        <sz val="12"/>
        <name val="Arial"/>
        <family val="2"/>
        <scheme val="minor"/>
      </font>
    </dxf>
    <dxf>
      <font>
        <strike val="0"/>
        <outline val="0"/>
        <shadow val="0"/>
        <u val="none"/>
        <vertAlign val="baseline"/>
        <sz val="12"/>
        <name val="Arial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4" tint="-0.499984740745262"/>
        <name val="Arial"/>
        <family val="2"/>
        <scheme val="minor"/>
      </font>
    </dxf>
    <dxf>
      <font>
        <strike val="0"/>
        <outline val="0"/>
        <shadow val="0"/>
        <u val="none"/>
        <vertAlign val="baseline"/>
        <sz val="12"/>
        <name val="Arial"/>
        <family val="2"/>
        <scheme val="minor"/>
      </font>
      <numFmt numFmtId="164" formatCode="&quot;$&quot;#,##0.00"/>
      <alignment horizontal="righ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2"/>
        <name val="Arial"/>
        <family val="2"/>
        <scheme val="minor"/>
      </font>
      <numFmt numFmtId="164" formatCode="&quot;$&quot;#,##0.00"/>
      <alignment horizontal="righ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2"/>
        <name val="Arial"/>
        <family val="2"/>
        <scheme val="minor"/>
      </font>
    </dxf>
    <dxf>
      <font>
        <strike val="0"/>
        <outline val="0"/>
        <shadow val="0"/>
        <u val="none"/>
        <vertAlign val="baseline"/>
        <sz val="12"/>
        <name val="Arial"/>
        <family val="2"/>
        <scheme val="minor"/>
      </font>
    </dxf>
    <dxf>
      <font>
        <strike val="0"/>
        <outline val="0"/>
        <shadow val="0"/>
        <u val="none"/>
        <vertAlign val="baseline"/>
        <sz val="12"/>
        <name val="Arial"/>
        <family val="2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2"/>
        <name val="Arial"/>
        <family val="2"/>
        <scheme val="minor"/>
      </font>
      <alignment horizontal="left" vertical="center" textRotation="0" wrapText="0" relativeIndent="1" justifyLastLine="0" shrinkToFit="0" readingOrder="0"/>
    </dxf>
    <dxf>
      <border outline="0">
        <top style="medium">
          <color theme="4" tint="-0.24994659260841701"/>
        </top>
      </border>
    </dxf>
    <dxf>
      <border outline="0">
        <top style="medium">
          <color theme="4" tint="-0.24994659260841701"/>
        </top>
      </border>
    </dxf>
    <dxf>
      <border>
        <left style="dotted">
          <color theme="4" tint="0.59996337778862885"/>
        </left>
      </border>
    </dxf>
    <dxf>
      <fill>
        <patternFill>
          <bgColor theme="0" tint="-4.9989318521683403E-2"/>
        </patternFill>
      </fill>
    </dxf>
    <dxf>
      <border diagonalUp="0" diagonalDown="0">
        <left style="dotted">
          <color theme="4" tint="0.59996337778862885"/>
        </left>
        <right/>
        <top/>
        <bottom/>
        <vertical/>
        <horizontal/>
      </border>
    </dxf>
    <dxf>
      <font>
        <b/>
        <i val="0"/>
        <color theme="1" tint="0.34998626667073579"/>
      </font>
      <border diagonalUp="0" diagonalDown="0">
        <left/>
        <right/>
        <top style="dotted">
          <color theme="4" tint="0.59996337778862885"/>
        </top>
        <bottom style="dotted">
          <color theme="4" tint="0.59996337778862885"/>
        </bottom>
        <vertical/>
        <horizontal/>
      </border>
    </dxf>
    <dxf>
      <font>
        <b val="0"/>
        <i val="0"/>
        <color theme="4" tint="-0.499984740745262"/>
      </font>
      <fill>
        <patternFill patternType="none">
          <fgColor indexed="64"/>
          <bgColor auto="1"/>
        </patternFill>
      </fill>
      <border diagonalUp="0" diagonalDown="0">
        <left/>
        <right/>
        <top style="medium">
          <color theme="4" tint="-0.24994659260841701"/>
        </top>
        <bottom style="dotted">
          <color theme="4" tint="0.59996337778862885"/>
        </bottom>
        <vertical/>
        <horizontal/>
      </border>
    </dxf>
    <dxf>
      <font>
        <b val="0"/>
        <i val="0"/>
        <color theme="1" tint="0.34998626667073579"/>
      </font>
      <fill>
        <patternFill patternType="none">
          <bgColor auto="1"/>
        </patternFill>
      </fill>
      <border diagonalUp="0" diagonalDown="0">
        <left/>
        <right/>
        <top/>
        <bottom/>
        <vertical/>
        <horizontal/>
      </border>
    </dxf>
  </dxfs>
  <tableStyles count="1" defaultTableStyle="Startup Expenses" defaultPivotStyle="PivotStyleLight16">
    <tableStyle name="Startup Expenses" pivot="0" count="6" xr9:uid="{00000000-0011-0000-FFFF-FFFF00000000}">
      <tableStyleElement type="wholeTable" dxfId="130"/>
      <tableStyleElement type="headerRow" dxfId="129"/>
      <tableStyleElement type="totalRow" dxfId="128"/>
      <tableStyleElement type="lastColumn" dxfId="127"/>
      <tableStyleElement type="secondRowStripe" dxfId="126"/>
      <tableStyleElement type="lastTotalCell" dxfId="125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OwnersInvestments" displayName="OwnersInvestments" ref="B62:D67" totalsRowCount="1" headerRowDxfId="107" dataDxfId="105" totalsRowDxfId="106">
  <tableColumns count="3">
    <tableColumn id="1" xr3:uid="{00000000-0010-0000-0000-000001000000}" name="OWNERS' INVESTMENT (NAME &amp; OWNERSHIP %)" totalsRowLabel="Total" dataDxfId="113" totalsRowDxfId="112"/>
    <tableColumn id="3" xr3:uid="{00000000-0010-0000-0000-000003000000}" name=" " dataDxfId="111" totalsRowDxfId="110"/>
    <tableColumn id="2" xr3:uid="{00000000-0010-0000-0000-000002000000}" name="AMOUNT" totalsRowFunction="sum" dataDxfId="109" totalsRowDxfId="108"/>
  </tableColumns>
  <tableStyleInfo name="Startup Expenses" showFirstColumn="0" showLastColumn="1" showRowStripes="1" showColumnStripes="0"/>
  <extLst>
    <ext xmlns:x14="http://schemas.microsoft.com/office/spreadsheetml/2009/9/main" uri="{504A1905-F514-4f6f-8877-14C23A59335A}">
      <x14:table altTextSummary="Enter Owners' Investment Name and Ownership percent and amount in this table"/>
    </ext>
  </extLst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9000000}" name="BankLoans" displayName="BankLoans" ref="B69:D74" totalsRowCount="1" headerRowDxfId="35" dataDxfId="33" totalsRowDxfId="34">
  <tableColumns count="3">
    <tableColumn id="1" xr3:uid="{00000000-0010-0000-0900-000001000000}" name="BANK LOANS" totalsRowLabel="Total" dataDxfId="41" totalsRowDxfId="40"/>
    <tableColumn id="3" xr3:uid="{00000000-0010-0000-0900-000003000000}" name=" " dataDxfId="39" totalsRowDxfId="38"/>
    <tableColumn id="2" xr3:uid="{00000000-0010-0000-0900-000002000000}" name="AMOUNT" totalsRowFunction="sum" dataDxfId="37" totalsRowDxfId="36"/>
  </tableColumns>
  <tableStyleInfo name="Startup Expenses" showFirstColumn="0" showLastColumn="1" showRowStripes="1" showColumnStripes="0"/>
  <extLst>
    <ext xmlns:x14="http://schemas.microsoft.com/office/spreadsheetml/2009/9/main" uri="{504A1905-F514-4f6f-8877-14C23A59335A}">
      <x14:table altTextSummary="Enter Bank Loans and amount in this table"/>
    </ext>
  </extLst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A000000}" name="OtherLoans" displayName="OtherLoans" ref="B76:D79" totalsRowCount="1" headerRowDxfId="26" dataDxfId="24" totalsRowDxfId="25">
  <tableColumns count="3">
    <tableColumn id="1" xr3:uid="{00000000-0010-0000-0A00-000001000000}" name="OTHER LOANS" totalsRowLabel="Total" dataDxfId="32" totalsRowDxfId="31"/>
    <tableColumn id="3" xr3:uid="{00000000-0010-0000-0A00-000003000000}" name=" " dataDxfId="30" totalsRowDxfId="29"/>
    <tableColumn id="2" xr3:uid="{00000000-0010-0000-0A00-000002000000}" name="AMOUNT" totalsRowFunction="sum" dataDxfId="28" totalsRowDxfId="27"/>
  </tableColumns>
  <tableStyleInfo name="Startup Expenses" showFirstColumn="0" showLastColumn="1" showRowStripes="1" showColumnStripes="0"/>
  <extLst>
    <ext xmlns:x14="http://schemas.microsoft.com/office/spreadsheetml/2009/9/main" uri="{504A1905-F514-4f6f-8877-14C23A59335A}">
      <x14:table altTextSummary="Enter Other Loans and amount in this table"/>
    </ext>
  </extLst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B000000}" name="CapitalSources" displayName="CapitalSources" ref="B83:D87" totalsRowCount="1" headerRowDxfId="17" dataDxfId="15" totalsRowDxfId="16">
  <tableColumns count="3">
    <tableColumn id="1" xr3:uid="{00000000-0010-0000-0B00-000001000000}" name="SOURCE OF CAPITAL" totalsRowLabel="Total" dataDxfId="23" totalsRowDxfId="22"/>
    <tableColumn id="3" xr3:uid="{00000000-0010-0000-0B00-000003000000}" name=" " dataDxfId="21" totalsRowDxfId="20"/>
    <tableColumn id="2" xr3:uid="{00000000-0010-0000-0B00-000002000000}" name="TOTALS" totalsRowFunction="sum" dataDxfId="19" totalsRowDxfId="18"/>
  </tableColumns>
  <tableStyleInfo name="Startup Expenses" showFirstColumn="0" showLastColumn="1" showRowStripes="1" showColumnStripes="0"/>
  <extLst>
    <ext xmlns:x14="http://schemas.microsoft.com/office/spreadsheetml/2009/9/main" uri="{504A1905-F514-4f6f-8877-14C23A59335A}">
      <x14:table altTextSummary="Source of Capital items and Totals are auto updated in this table"/>
    </ext>
  </extLst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00000000-000C-0000-FFFF-FFFF0C000000}" name="StartupExpenses" displayName="StartupExpenses" ref="B89:D99" totalsRowCount="1" headerRowDxfId="8" dataDxfId="6" totalsRowDxfId="7">
  <tableColumns count="3">
    <tableColumn id="1" xr3:uid="{00000000-0010-0000-0C00-000001000000}" name="STARTUP EXPENSES" totalsRowLabel="Total" dataDxfId="14" totalsRowDxfId="13"/>
    <tableColumn id="3" xr3:uid="{00000000-0010-0000-0C00-000003000000}" name=" " dataDxfId="12" totalsRowDxfId="11"/>
    <tableColumn id="2" xr3:uid="{00000000-0010-0000-0C00-000002000000}" name="TOTALS" totalsRowFunction="sum" dataDxfId="10" totalsRowDxfId="9"/>
  </tableColumns>
  <tableStyleInfo name="Startup Expenses" showFirstColumn="0" showLastColumn="0" showRowStripes="1" showColumnStripes="0"/>
  <extLst>
    <ext xmlns:x14="http://schemas.microsoft.com/office/spreadsheetml/2009/9/main" uri="{504A1905-F514-4f6f-8877-14C23A59335A}">
      <x14:table altTextSummary="Startup Expense items and Totals are auto updated in this table"/>
    </ext>
  </extLst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D000000}" name="Owners" displayName="Owners" ref="B109:B112" totalsRowShown="0" headerRowDxfId="4" dataDxfId="3" tableBorderDxfId="124" headerRowCellStyle="Heading 2">
  <autoFilter ref="B109:B112" xr:uid="{00000000-0009-0000-0100-00000F000000}">
    <filterColumn colId="0" hiddenButton="1"/>
  </autoFilter>
  <tableColumns count="1">
    <tableColumn id="1" xr3:uid="{00000000-0010-0000-0D00-000001000000}" name="OWNERS" dataDxfId="5"/>
  </tableColumns>
  <tableStyleInfo name="Startup Expenses" showFirstColumn="0" showLastColumn="0" showRowStripes="0" showColumnStripes="0"/>
  <extLst>
    <ext xmlns:x14="http://schemas.microsoft.com/office/spreadsheetml/2009/9/main" uri="{504A1905-F514-4f6f-8877-14C23A59335A}">
      <x14:table altTextSummary="Enter Owners name in this table"/>
    </ext>
  </extLst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00000000-000C-0000-FFFF-FFFF0E000000}" name="Guarantors" displayName="Guarantors" ref="B114:B117" totalsRowShown="0" headerRowDxfId="1" dataDxfId="0" tableBorderDxfId="123" headerRowCellStyle="Heading 2">
  <autoFilter ref="B114:B117" xr:uid="{00000000-0009-0000-0100-000012000000}">
    <filterColumn colId="0" hiddenButton="1"/>
  </autoFilter>
  <tableColumns count="1">
    <tableColumn id="1" xr3:uid="{00000000-0010-0000-0E00-000001000000}" name="LOAN GUARANTORS (OTHER THAN OWNERS)" dataDxfId="2"/>
  </tableColumns>
  <tableStyleInfo name="Startup Expenses" showFirstColumn="0" showLastColumn="0" showRowStripes="0" showColumnStripes="0"/>
  <extLst>
    <ext xmlns:x14="http://schemas.microsoft.com/office/spreadsheetml/2009/9/main" uri="{504A1905-F514-4f6f-8877-14C23A59335A}">
      <x14:table altTextSummary="Enter Names of Loan Guarantors Other Than Owners in this table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1000000}" name="RealEstate" displayName="RealEstate" ref="B4:D9" totalsRowCount="1" headerRowDxfId="116" dataDxfId="114" totalsRowDxfId="115">
  <tableColumns count="3">
    <tableColumn id="1" xr3:uid="{00000000-0010-0000-0100-000001000000}" name="BUILDINGS/REAL ESTATE" totalsRowLabel="Total" dataDxfId="122" totalsRowDxfId="121"/>
    <tableColumn id="3" xr3:uid="{00000000-0010-0000-0100-000003000000}" name=" " dataDxfId="120" totalsRowDxfId="119"/>
    <tableColumn id="2" xr3:uid="{00000000-0010-0000-0100-000002000000}" name="AMOUNT" totalsRowFunction="sum" dataDxfId="118" totalsRowDxfId="117"/>
  </tableColumns>
  <tableStyleInfo name="Startup Expenses" showFirstColumn="0" showLastColumn="1" showRowStripes="1" showColumnStripes="0"/>
  <extLst>
    <ext xmlns:x14="http://schemas.microsoft.com/office/spreadsheetml/2009/9/main" uri="{504A1905-F514-4f6f-8877-14C23A59335A}">
      <x14:table altTextSummary="Enter Real Estate items and Amount in this table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2000000}" name="Improvements" displayName="Improvements" ref="B11:D16" totalsRowCount="1" headerRowDxfId="98" dataDxfId="96" totalsRowDxfId="97">
  <tableColumns count="3">
    <tableColumn id="1" xr3:uid="{00000000-0010-0000-0200-000001000000}" name="LEASEHOLD IMPROVEMENTS" totalsRowLabel="Total" dataDxfId="104" totalsRowDxfId="103"/>
    <tableColumn id="3" xr3:uid="{00000000-0010-0000-0200-000003000000}" name=" " dataDxfId="102" totalsRowDxfId="101"/>
    <tableColumn id="2" xr3:uid="{00000000-0010-0000-0200-000002000000}" name="AMOUNT" totalsRowFunction="sum" dataDxfId="100" totalsRowDxfId="99"/>
  </tableColumns>
  <tableStyleInfo name="Startup Expenses" showFirstColumn="0" showLastColumn="1" showRowStripes="1" showColumnStripes="0"/>
  <extLst>
    <ext xmlns:x14="http://schemas.microsoft.com/office/spreadsheetml/2009/9/main" uri="{504A1905-F514-4f6f-8877-14C23A59335A}">
      <x14:table altTextSummary="Enter Leasehold Improvements and Amount in this table"/>
    </ext>
  </extLst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3000000}" name="Capital" displayName="Capital" ref="B18:D24" totalsRowCount="1" headerRowDxfId="89" dataDxfId="87" totalsRowDxfId="88">
  <tableColumns count="3">
    <tableColumn id="1" xr3:uid="{00000000-0010-0000-0300-000001000000}" name="CAPITAL EQUIPMENT LIST" totalsRowLabel="Total" dataDxfId="95" totalsRowDxfId="94"/>
    <tableColumn id="3" xr3:uid="{00000000-0010-0000-0300-000003000000}" name=" " dataDxfId="93" totalsRowDxfId="92"/>
    <tableColumn id="2" xr3:uid="{00000000-0010-0000-0300-000002000000}" name="AMOUNT" totalsRowFunction="sum" dataDxfId="91" totalsRowDxfId="90"/>
  </tableColumns>
  <tableStyleInfo name="Startup Expenses" showFirstColumn="0" showLastColumn="1" showRowStripes="1" showColumnStripes="0"/>
  <extLst>
    <ext xmlns:x14="http://schemas.microsoft.com/office/spreadsheetml/2009/9/main" uri="{504A1905-F514-4f6f-8877-14C23A59335A}">
      <x14:table altTextSummary="Enter Capital Equipment List and Amount in this table"/>
    </ext>
  </extLst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4000000}" name="AdminExpenses" displayName="AdminExpenses" ref="B26:D33" totalsRowCount="1" headerRowDxfId="80" dataDxfId="78" totalsRowDxfId="79">
  <tableColumns count="3">
    <tableColumn id="1" xr3:uid="{00000000-0010-0000-0400-000001000000}" name="LOCATION AND ADMIN EXPENSES" totalsRowLabel="Total" dataDxfId="86" totalsRowDxfId="85"/>
    <tableColumn id="3" xr3:uid="{00000000-0010-0000-0400-000003000000}" name=" " dataDxfId="84" totalsRowDxfId="83"/>
    <tableColumn id="2" xr3:uid="{00000000-0010-0000-0400-000002000000}" name="AMOUNT" totalsRowFunction="sum" dataDxfId="82" totalsRowDxfId="81"/>
  </tableColumns>
  <tableStyleInfo name="Startup Expenses" showFirstColumn="0" showLastColumn="1" showRowStripes="1" showColumnStripes="0"/>
  <extLst>
    <ext xmlns:x14="http://schemas.microsoft.com/office/spreadsheetml/2009/9/main" uri="{504A1905-F514-4f6f-8877-14C23A59335A}">
      <x14:table altTextSummary="Enter Location and Admin Expense items and Amount in this table"/>
    </ext>
  </extLst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5000000}" name="OpeningInventory" displayName="OpeningInventory" ref="B35:D41" totalsRowCount="1" headerRowDxfId="71" dataDxfId="69" totalsRowDxfId="70">
  <tableColumns count="3">
    <tableColumn id="1" xr3:uid="{00000000-0010-0000-0500-000001000000}" name="OPENING INVENTORY" totalsRowLabel="Total" dataDxfId="77" totalsRowDxfId="76"/>
    <tableColumn id="3" xr3:uid="{00000000-0010-0000-0500-000003000000}" name=" " dataDxfId="75" totalsRowDxfId="74"/>
    <tableColumn id="2" xr3:uid="{00000000-0010-0000-0500-000002000000}" name="AMOUNT" totalsRowFunction="sum" dataDxfId="73" totalsRowDxfId="72"/>
  </tableColumns>
  <tableStyleInfo name="Startup Expenses" showFirstColumn="0" showLastColumn="1" showRowStripes="1" showColumnStripes="0"/>
  <extLst>
    <ext xmlns:x14="http://schemas.microsoft.com/office/spreadsheetml/2009/9/main" uri="{504A1905-F514-4f6f-8877-14C23A59335A}">
      <x14:table altTextSummary="Enter Opening Inventory items and Amount in this table"/>
    </ext>
  </extLst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6000000}" name="PromoExpenses" displayName="PromoExpenses" ref="B43:D49" totalsRowCount="1" headerRowDxfId="62" dataDxfId="60" totalsRowDxfId="61">
  <tableColumns count="3">
    <tableColumn id="1" xr3:uid="{00000000-0010-0000-0600-000001000000}" name="ADVERTISING AND PROMOTIONAL EXPENSES" totalsRowLabel="Total" dataDxfId="68" totalsRowDxfId="67"/>
    <tableColumn id="3" xr3:uid="{00000000-0010-0000-0600-000003000000}" name=" " dataDxfId="66" totalsRowDxfId="65"/>
    <tableColumn id="2" xr3:uid="{00000000-0010-0000-0600-000002000000}" name="AMOUNT" totalsRowFunction="sum" dataDxfId="64" totalsRowDxfId="63"/>
  </tableColumns>
  <tableStyleInfo name="Startup Expenses" showFirstColumn="0" showLastColumn="1" showRowStripes="1" showColumnStripes="0"/>
  <extLst>
    <ext xmlns:x14="http://schemas.microsoft.com/office/spreadsheetml/2009/9/main" uri="{504A1905-F514-4f6f-8877-14C23A59335A}">
      <x14:table altTextSummary="Enter Advertising and Promotional Expenses items and Amount in this table"/>
    </ext>
  </extLst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7000000}" name="OtherExpenses" displayName="OtherExpenses" ref="B51:D54" totalsRowCount="1" headerRowDxfId="53" dataDxfId="51" totalsRowDxfId="52">
  <tableColumns count="3">
    <tableColumn id="1" xr3:uid="{00000000-0010-0000-0700-000001000000}" name="OTHER EXPENSES" totalsRowLabel="Total" dataDxfId="59" totalsRowDxfId="58"/>
    <tableColumn id="3" xr3:uid="{00000000-0010-0000-0700-000003000000}" name=" " dataDxfId="57" totalsRowDxfId="56"/>
    <tableColumn id="2" xr3:uid="{00000000-0010-0000-0700-000002000000}" name="AMOUNT" totalsRowFunction="sum" dataDxfId="55" totalsRowDxfId="54"/>
  </tableColumns>
  <tableStyleInfo name="Startup Expenses" showFirstColumn="0" showLastColumn="1" showRowStripes="1" showColumnStripes="0"/>
  <extLst>
    <ext xmlns:x14="http://schemas.microsoft.com/office/spreadsheetml/2009/9/main" uri="{504A1905-F514-4f6f-8877-14C23A59335A}">
      <x14:table altTextSummary="Enter Other Expenses items and Amount in this table"/>
    </ext>
  </extLst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0000000-000C-0000-FFFF-FFFF08000000}" name="Collateral" displayName="Collateral" ref="B102:D107" totalsRowCount="1" headerRowDxfId="44" dataDxfId="42" totalsRowDxfId="43">
  <tableColumns count="3">
    <tableColumn id="1" xr3:uid="{00000000-0010-0000-0800-000001000000}" name="COLLATERAL FOR LOANS" totalsRowLabel="Total" dataDxfId="50" totalsRowDxfId="49"/>
    <tableColumn id="3" xr3:uid="{00000000-0010-0000-0800-000003000000}" name="DESCRIPTION" dataDxfId="48" totalsRowDxfId="47"/>
    <tableColumn id="2" xr3:uid="{00000000-0010-0000-0800-000002000000}" name="VALUE" totalsRowFunction="sum" dataDxfId="46" totalsRowDxfId="45"/>
  </tableColumns>
  <tableStyleInfo name="Startup Expenses" showFirstColumn="0" showLastColumn="0" showRowStripes="1" showColumnStripes="0"/>
  <extLst>
    <ext xmlns:x14="http://schemas.microsoft.com/office/spreadsheetml/2009/9/main" uri="{504A1905-F514-4f6f-8877-14C23A59335A}">
      <x14:table altTextSummary="Enter Collateral for Loans, Description, and Value in this table"/>
    </ext>
  </extLst>
</table>
</file>

<file path=xl/theme/theme1.xml><?xml version="1.0" encoding="utf-8"?>
<a:theme xmlns:a="http://schemas.openxmlformats.org/drawingml/2006/main" name="Office Theme">
  <a:themeElements>
    <a:clrScheme name="Startup Expense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94AC6C"/>
      </a:accent1>
      <a:accent2>
        <a:srgbClr val="B0381C"/>
      </a:accent2>
      <a:accent3>
        <a:srgbClr val="0B648D"/>
      </a:accent3>
      <a:accent4>
        <a:srgbClr val="6A3A65"/>
      </a:accent4>
      <a:accent5>
        <a:srgbClr val="C06F2B"/>
      </a:accent5>
      <a:accent6>
        <a:srgbClr val="9E8A69"/>
      </a:accent6>
      <a:hlink>
        <a:srgbClr val="0B648D"/>
      </a:hlink>
      <a:folHlink>
        <a:srgbClr val="6A3A65"/>
      </a:folHlink>
    </a:clrScheme>
    <a:fontScheme name="Startup Expenses">
      <a:majorFont>
        <a:latin typeface="Georgia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2" Type="http://schemas.openxmlformats.org/officeDocument/2006/relationships/table" Target="../tables/table1.xml"/><Relationship Id="rId16" Type="http://schemas.openxmlformats.org/officeDocument/2006/relationships/table" Target="../tables/table15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5" Type="http://schemas.openxmlformats.org/officeDocument/2006/relationships/table" Target="../tables/table4.xml"/><Relationship Id="rId15" Type="http://schemas.openxmlformats.org/officeDocument/2006/relationships/table" Target="../tables/table14.xml"/><Relationship Id="rId10" Type="http://schemas.openxmlformats.org/officeDocument/2006/relationships/table" Target="../tables/table9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Relationship Id="rId14" Type="http://schemas.openxmlformats.org/officeDocument/2006/relationships/table" Target="../tables/table1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4"/>
    <pageSetUpPr autoPageBreaks="0" fitToPage="1"/>
  </sheetPr>
  <dimension ref="B1:D117"/>
  <sheetViews>
    <sheetView showGridLines="0" tabSelected="1" zoomScaleNormal="100" zoomScaleSheetLayoutView="100" workbookViewId="0">
      <selection activeCell="G8" sqref="G8"/>
    </sheetView>
  </sheetViews>
  <sheetFormatPr defaultRowHeight="21" customHeight="1" x14ac:dyDescent="0.2"/>
  <cols>
    <col min="1" max="1" width="2.5703125" customWidth="1"/>
    <col min="2" max="2" width="43.85546875" customWidth="1"/>
    <col min="3" max="3" width="36.5703125" customWidth="1"/>
    <col min="4" max="4" width="22.7109375" customWidth="1"/>
  </cols>
  <sheetData>
    <row r="1" spans="2:4" ht="64.5" customHeight="1" x14ac:dyDescent="0.2">
      <c r="B1" s="5" t="s">
        <v>9</v>
      </c>
      <c r="C1" s="3"/>
      <c r="D1" s="4" t="s">
        <v>82</v>
      </c>
    </row>
    <row r="2" spans="2:4" ht="9.9499999999999993" customHeight="1" x14ac:dyDescent="0.2">
      <c r="B2" s="1"/>
      <c r="C2" s="2"/>
      <c r="D2" s="2"/>
    </row>
    <row r="3" spans="2:4" ht="21" customHeight="1" x14ac:dyDescent="0.2">
      <c r="B3" s="14" t="s">
        <v>9</v>
      </c>
      <c r="C3" s="6"/>
      <c r="D3" s="6"/>
    </row>
    <row r="4" spans="2:4" ht="21" customHeight="1" x14ac:dyDescent="0.2">
      <c r="B4" s="7" t="s">
        <v>64</v>
      </c>
      <c r="C4" s="8" t="s">
        <v>76</v>
      </c>
      <c r="D4" s="9" t="s">
        <v>81</v>
      </c>
    </row>
    <row r="5" spans="2:4" ht="21" customHeight="1" x14ac:dyDescent="0.2">
      <c r="B5" s="10" t="s">
        <v>10</v>
      </c>
      <c r="C5" s="11"/>
      <c r="D5" s="12">
        <v>0</v>
      </c>
    </row>
    <row r="6" spans="2:4" ht="21" customHeight="1" x14ac:dyDescent="0.2">
      <c r="B6" s="10" t="s">
        <v>11</v>
      </c>
      <c r="C6" s="11"/>
      <c r="D6" s="12">
        <v>0</v>
      </c>
    </row>
    <row r="7" spans="2:4" ht="21" customHeight="1" x14ac:dyDescent="0.2">
      <c r="B7" s="10" t="s">
        <v>12</v>
      </c>
      <c r="C7" s="11"/>
      <c r="D7" s="12">
        <v>0</v>
      </c>
    </row>
    <row r="8" spans="2:4" ht="21" customHeight="1" x14ac:dyDescent="0.2">
      <c r="B8" s="10" t="s">
        <v>13</v>
      </c>
      <c r="C8" s="11"/>
      <c r="D8" s="12">
        <v>0</v>
      </c>
    </row>
    <row r="9" spans="2:4" ht="21" customHeight="1" x14ac:dyDescent="0.2">
      <c r="B9" s="10" t="s">
        <v>62</v>
      </c>
      <c r="C9" s="11"/>
      <c r="D9" s="12">
        <f>SUBTOTAL(109,RealEstate[AMOUNT])</f>
        <v>0</v>
      </c>
    </row>
    <row r="10" spans="2:4" ht="21" customHeight="1" x14ac:dyDescent="0.2">
      <c r="B10" s="13"/>
      <c r="C10" s="13"/>
      <c r="D10" s="13"/>
    </row>
    <row r="11" spans="2:4" ht="21" customHeight="1" x14ac:dyDescent="0.2">
      <c r="B11" s="15" t="s">
        <v>65</v>
      </c>
      <c r="C11" s="16" t="s">
        <v>76</v>
      </c>
      <c r="D11" s="17" t="s">
        <v>81</v>
      </c>
    </row>
    <row r="12" spans="2:4" ht="21" customHeight="1" x14ac:dyDescent="0.2">
      <c r="B12" s="10" t="s">
        <v>14</v>
      </c>
      <c r="C12" s="11"/>
      <c r="D12" s="12">
        <v>0</v>
      </c>
    </row>
    <row r="13" spans="2:4" ht="21" customHeight="1" x14ac:dyDescent="0.2">
      <c r="B13" s="10" t="s">
        <v>15</v>
      </c>
      <c r="C13" s="11"/>
      <c r="D13" s="12">
        <v>0</v>
      </c>
    </row>
    <row r="14" spans="2:4" ht="21" customHeight="1" x14ac:dyDescent="0.2">
      <c r="B14" s="10" t="s">
        <v>16</v>
      </c>
      <c r="C14" s="11"/>
      <c r="D14" s="12">
        <v>0</v>
      </c>
    </row>
    <row r="15" spans="2:4" ht="21" customHeight="1" x14ac:dyDescent="0.2">
      <c r="B15" s="10" t="s">
        <v>17</v>
      </c>
      <c r="C15" s="11"/>
      <c r="D15" s="12">
        <v>0</v>
      </c>
    </row>
    <row r="16" spans="2:4" ht="21" customHeight="1" x14ac:dyDescent="0.2">
      <c r="B16" s="10" t="s">
        <v>62</v>
      </c>
      <c r="C16" s="11"/>
      <c r="D16" s="12">
        <f>SUBTOTAL(109,Improvements[AMOUNT])</f>
        <v>0</v>
      </c>
    </row>
    <row r="17" spans="2:4" ht="21" customHeight="1" x14ac:dyDescent="0.2">
      <c r="B17" s="13"/>
      <c r="C17" s="13"/>
      <c r="D17" s="13"/>
    </row>
    <row r="18" spans="2:4" ht="21" customHeight="1" x14ac:dyDescent="0.2">
      <c r="B18" s="15" t="s">
        <v>66</v>
      </c>
      <c r="C18" s="16" t="s">
        <v>76</v>
      </c>
      <c r="D18" s="17" t="s">
        <v>81</v>
      </c>
    </row>
    <row r="19" spans="2:4" ht="21" customHeight="1" x14ac:dyDescent="0.2">
      <c r="B19" s="10" t="s">
        <v>18</v>
      </c>
      <c r="C19" s="11"/>
      <c r="D19" s="12">
        <v>0</v>
      </c>
    </row>
    <row r="20" spans="2:4" ht="21" customHeight="1" x14ac:dyDescent="0.2">
      <c r="B20" s="10" t="s">
        <v>19</v>
      </c>
      <c r="C20" s="11"/>
      <c r="D20" s="12">
        <v>0</v>
      </c>
    </row>
    <row r="21" spans="2:4" ht="21" customHeight="1" x14ac:dyDescent="0.2">
      <c r="B21" s="10" t="s">
        <v>20</v>
      </c>
      <c r="C21" s="11"/>
      <c r="D21" s="12">
        <v>0</v>
      </c>
    </row>
    <row r="22" spans="2:4" ht="21" customHeight="1" x14ac:dyDescent="0.2">
      <c r="B22" s="10" t="s">
        <v>21</v>
      </c>
      <c r="C22" s="11"/>
      <c r="D22" s="12">
        <v>0</v>
      </c>
    </row>
    <row r="23" spans="2:4" ht="21" customHeight="1" x14ac:dyDescent="0.2">
      <c r="B23" s="10" t="s">
        <v>13</v>
      </c>
      <c r="C23" s="11"/>
      <c r="D23" s="12">
        <v>0</v>
      </c>
    </row>
    <row r="24" spans="2:4" ht="21" customHeight="1" x14ac:dyDescent="0.2">
      <c r="B24" s="10" t="s">
        <v>62</v>
      </c>
      <c r="C24" s="11"/>
      <c r="D24" s="12">
        <f>SUBTOTAL(109,Capital[AMOUNT])</f>
        <v>0</v>
      </c>
    </row>
    <row r="25" spans="2:4" ht="21" customHeight="1" x14ac:dyDescent="0.2">
      <c r="B25" s="13"/>
      <c r="C25" s="13"/>
      <c r="D25" s="13"/>
    </row>
    <row r="26" spans="2:4" ht="21" customHeight="1" x14ac:dyDescent="0.2">
      <c r="B26" s="15" t="s">
        <v>67</v>
      </c>
      <c r="C26" s="16" t="s">
        <v>76</v>
      </c>
      <c r="D26" s="17" t="s">
        <v>81</v>
      </c>
    </row>
    <row r="27" spans="2:4" ht="21" customHeight="1" x14ac:dyDescent="0.2">
      <c r="B27" s="10" t="s">
        <v>22</v>
      </c>
      <c r="C27" s="11"/>
      <c r="D27" s="12">
        <v>0</v>
      </c>
    </row>
    <row r="28" spans="2:4" ht="21" customHeight="1" x14ac:dyDescent="0.2">
      <c r="B28" s="10" t="s">
        <v>23</v>
      </c>
      <c r="C28" s="11"/>
      <c r="D28" s="12">
        <v>0</v>
      </c>
    </row>
    <row r="29" spans="2:4" ht="21" customHeight="1" x14ac:dyDescent="0.2">
      <c r="B29" s="10" t="s">
        <v>24</v>
      </c>
      <c r="C29" s="11"/>
      <c r="D29" s="12">
        <v>0</v>
      </c>
    </row>
    <row r="30" spans="2:4" ht="21" customHeight="1" x14ac:dyDescent="0.2">
      <c r="B30" s="10" t="s">
        <v>25</v>
      </c>
      <c r="C30" s="11"/>
      <c r="D30" s="12">
        <v>0</v>
      </c>
    </row>
    <row r="31" spans="2:4" ht="21" customHeight="1" x14ac:dyDescent="0.2">
      <c r="B31" s="10" t="s">
        <v>26</v>
      </c>
      <c r="C31" s="11"/>
      <c r="D31" s="12">
        <v>0</v>
      </c>
    </row>
    <row r="32" spans="2:4" ht="21" customHeight="1" x14ac:dyDescent="0.2">
      <c r="B32" s="10" t="s">
        <v>13</v>
      </c>
      <c r="C32" s="11"/>
      <c r="D32" s="12">
        <v>0</v>
      </c>
    </row>
    <row r="33" spans="2:4" ht="21" customHeight="1" x14ac:dyDescent="0.2">
      <c r="B33" s="10" t="s">
        <v>62</v>
      </c>
      <c r="C33" s="11"/>
      <c r="D33" s="12">
        <f>SUBTOTAL(109,AdminExpenses[AMOUNT])</f>
        <v>0</v>
      </c>
    </row>
    <row r="34" spans="2:4" ht="21" customHeight="1" x14ac:dyDescent="0.2">
      <c r="B34" s="13"/>
      <c r="C34" s="13"/>
      <c r="D34" s="13"/>
    </row>
    <row r="35" spans="2:4" ht="21" customHeight="1" x14ac:dyDescent="0.2">
      <c r="B35" s="15" t="s">
        <v>68</v>
      </c>
      <c r="C35" s="16" t="s">
        <v>76</v>
      </c>
      <c r="D35" s="17" t="s">
        <v>81</v>
      </c>
    </row>
    <row r="36" spans="2:4" ht="21" customHeight="1" x14ac:dyDescent="0.2">
      <c r="B36" s="10" t="s">
        <v>27</v>
      </c>
      <c r="C36" s="11"/>
      <c r="D36" s="12">
        <v>0</v>
      </c>
    </row>
    <row r="37" spans="2:4" ht="21" customHeight="1" x14ac:dyDescent="0.2">
      <c r="B37" s="10" t="s">
        <v>28</v>
      </c>
      <c r="C37" s="11"/>
      <c r="D37" s="12">
        <v>0</v>
      </c>
    </row>
    <row r="38" spans="2:4" ht="21" customHeight="1" x14ac:dyDescent="0.2">
      <c r="B38" s="10" t="s">
        <v>29</v>
      </c>
      <c r="C38" s="11"/>
      <c r="D38" s="12">
        <v>0</v>
      </c>
    </row>
    <row r="39" spans="2:4" ht="21" customHeight="1" x14ac:dyDescent="0.2">
      <c r="B39" s="10" t="s">
        <v>30</v>
      </c>
      <c r="C39" s="11"/>
      <c r="D39" s="12">
        <v>0</v>
      </c>
    </row>
    <row r="40" spans="2:4" ht="21" customHeight="1" x14ac:dyDescent="0.2">
      <c r="B40" s="10" t="s">
        <v>31</v>
      </c>
      <c r="C40" s="11"/>
      <c r="D40" s="12">
        <v>0</v>
      </c>
    </row>
    <row r="41" spans="2:4" ht="21" customHeight="1" x14ac:dyDescent="0.2">
      <c r="B41" s="10" t="s">
        <v>62</v>
      </c>
      <c r="C41" s="11"/>
      <c r="D41" s="12">
        <f>SUBTOTAL(109,OpeningInventory[AMOUNT])</f>
        <v>0</v>
      </c>
    </row>
    <row r="42" spans="2:4" ht="21" customHeight="1" x14ac:dyDescent="0.2">
      <c r="B42" s="13"/>
      <c r="C42" s="13"/>
      <c r="D42" s="13"/>
    </row>
    <row r="43" spans="2:4" ht="21" customHeight="1" x14ac:dyDescent="0.2">
      <c r="B43" s="15" t="s">
        <v>69</v>
      </c>
      <c r="C43" s="16" t="s">
        <v>76</v>
      </c>
      <c r="D43" s="17" t="s">
        <v>81</v>
      </c>
    </row>
    <row r="44" spans="2:4" ht="21" customHeight="1" x14ac:dyDescent="0.2">
      <c r="B44" s="10" t="s">
        <v>32</v>
      </c>
      <c r="C44" s="11"/>
      <c r="D44" s="12">
        <v>0</v>
      </c>
    </row>
    <row r="45" spans="2:4" ht="21" customHeight="1" x14ac:dyDescent="0.2">
      <c r="B45" s="10" t="s">
        <v>33</v>
      </c>
      <c r="C45" s="11"/>
      <c r="D45" s="12">
        <v>0</v>
      </c>
    </row>
    <row r="46" spans="2:4" ht="21" customHeight="1" x14ac:dyDescent="0.2">
      <c r="B46" s="10" t="s">
        <v>34</v>
      </c>
      <c r="C46" s="11"/>
      <c r="D46" s="12">
        <v>0</v>
      </c>
    </row>
    <row r="47" spans="2:4" ht="21" customHeight="1" x14ac:dyDescent="0.2">
      <c r="B47" s="10" t="s">
        <v>35</v>
      </c>
      <c r="C47" s="11"/>
      <c r="D47" s="12">
        <v>0</v>
      </c>
    </row>
    <row r="48" spans="2:4" ht="21" customHeight="1" x14ac:dyDescent="0.2">
      <c r="B48" s="10" t="s">
        <v>36</v>
      </c>
      <c r="C48" s="11"/>
      <c r="D48" s="12">
        <v>0</v>
      </c>
    </row>
    <row r="49" spans="2:4" ht="21" customHeight="1" x14ac:dyDescent="0.2">
      <c r="B49" s="10" t="s">
        <v>62</v>
      </c>
      <c r="C49" s="11"/>
      <c r="D49" s="12">
        <f>SUBTOTAL(109,PromoExpenses[AMOUNT])</f>
        <v>0</v>
      </c>
    </row>
    <row r="50" spans="2:4" ht="21" customHeight="1" x14ac:dyDescent="0.2">
      <c r="B50" s="13"/>
      <c r="C50" s="13"/>
      <c r="D50" s="13"/>
    </row>
    <row r="51" spans="2:4" ht="21" customHeight="1" x14ac:dyDescent="0.2">
      <c r="B51" s="15" t="s">
        <v>70</v>
      </c>
      <c r="C51" s="16" t="s">
        <v>76</v>
      </c>
      <c r="D51" s="17" t="s">
        <v>81</v>
      </c>
    </row>
    <row r="52" spans="2:4" ht="21" customHeight="1" x14ac:dyDescent="0.2">
      <c r="B52" s="10" t="s">
        <v>37</v>
      </c>
      <c r="C52" s="11"/>
      <c r="D52" s="12">
        <v>0</v>
      </c>
    </row>
    <row r="53" spans="2:4" ht="21" customHeight="1" x14ac:dyDescent="0.2">
      <c r="B53" s="10" t="s">
        <v>38</v>
      </c>
      <c r="C53" s="11"/>
      <c r="D53" s="12">
        <v>0</v>
      </c>
    </row>
    <row r="54" spans="2:4" ht="21" customHeight="1" x14ac:dyDescent="0.2">
      <c r="B54" s="10" t="s">
        <v>62</v>
      </c>
      <c r="C54" s="11"/>
      <c r="D54" s="12">
        <f>SUBTOTAL(109,OtherExpenses[AMOUNT])</f>
        <v>0</v>
      </c>
    </row>
    <row r="55" spans="2:4" ht="21" customHeight="1" x14ac:dyDescent="0.2">
      <c r="B55" s="13"/>
      <c r="C55" s="13"/>
      <c r="D55" s="13"/>
    </row>
    <row r="56" spans="2:4" ht="21" customHeight="1" x14ac:dyDescent="0.2">
      <c r="B56" s="18" t="s">
        <v>39</v>
      </c>
      <c r="C56" s="19"/>
      <c r="D56" s="20">
        <v>0</v>
      </c>
    </row>
    <row r="57" spans="2:4" ht="21" customHeight="1" x14ac:dyDescent="0.2">
      <c r="B57" s="13"/>
      <c r="C57" s="13"/>
      <c r="D57" s="13"/>
    </row>
    <row r="58" spans="2:4" ht="21" customHeight="1" x14ac:dyDescent="0.2">
      <c r="B58" s="18" t="s">
        <v>40</v>
      </c>
      <c r="C58" s="19"/>
      <c r="D58" s="20">
        <v>0</v>
      </c>
    </row>
    <row r="59" spans="2:4" ht="9.9499999999999993" customHeight="1" x14ac:dyDescent="0.2">
      <c r="B59" s="13"/>
      <c r="C59" s="13"/>
      <c r="D59" s="13"/>
    </row>
    <row r="60" spans="2:4" ht="9.9499999999999993" customHeight="1" x14ac:dyDescent="0.2">
      <c r="B60" s="21"/>
      <c r="C60" s="22"/>
      <c r="D60" s="22"/>
    </row>
    <row r="61" spans="2:4" ht="21" customHeight="1" x14ac:dyDescent="0.2">
      <c r="B61" s="14" t="s">
        <v>0</v>
      </c>
      <c r="C61" s="23"/>
      <c r="D61" s="23"/>
    </row>
    <row r="62" spans="2:4" ht="21" customHeight="1" x14ac:dyDescent="0.2">
      <c r="B62" s="7" t="s">
        <v>83</v>
      </c>
      <c r="C62" s="8" t="s">
        <v>76</v>
      </c>
      <c r="D62" s="9" t="s">
        <v>81</v>
      </c>
    </row>
    <row r="63" spans="2:4" ht="21" customHeight="1" x14ac:dyDescent="0.2">
      <c r="B63" s="10" t="s">
        <v>1</v>
      </c>
      <c r="C63" s="11"/>
      <c r="D63" s="12">
        <v>0</v>
      </c>
    </row>
    <row r="64" spans="2:4" ht="21" customHeight="1" x14ac:dyDescent="0.2">
      <c r="B64" s="10" t="s">
        <v>2</v>
      </c>
      <c r="C64" s="11"/>
      <c r="D64" s="12">
        <v>0</v>
      </c>
    </row>
    <row r="65" spans="2:4" ht="21" customHeight="1" x14ac:dyDescent="0.2">
      <c r="B65" s="10" t="s">
        <v>2</v>
      </c>
      <c r="C65" s="11"/>
      <c r="D65" s="12">
        <v>0</v>
      </c>
    </row>
    <row r="66" spans="2:4" ht="21" customHeight="1" x14ac:dyDescent="0.2">
      <c r="B66" s="10" t="s">
        <v>2</v>
      </c>
      <c r="C66" s="11"/>
      <c r="D66" s="12">
        <v>0</v>
      </c>
    </row>
    <row r="67" spans="2:4" ht="21" customHeight="1" x14ac:dyDescent="0.2">
      <c r="B67" s="10" t="s">
        <v>62</v>
      </c>
      <c r="C67" s="11"/>
      <c r="D67" s="12">
        <f>SUBTOTAL(109,OwnersInvestments[AMOUNT])</f>
        <v>0</v>
      </c>
    </row>
    <row r="68" spans="2:4" ht="21" customHeight="1" x14ac:dyDescent="0.2">
      <c r="B68" s="13"/>
      <c r="C68" s="13"/>
      <c r="D68" s="13"/>
    </row>
    <row r="69" spans="2:4" ht="21" customHeight="1" x14ac:dyDescent="0.2">
      <c r="B69" s="15" t="s">
        <v>71</v>
      </c>
      <c r="C69" s="16" t="s">
        <v>76</v>
      </c>
      <c r="D69" s="17" t="s">
        <v>81</v>
      </c>
    </row>
    <row r="70" spans="2:4" ht="21" customHeight="1" x14ac:dyDescent="0.2">
      <c r="B70" s="10" t="s">
        <v>3</v>
      </c>
      <c r="C70" s="11"/>
      <c r="D70" s="12">
        <v>0</v>
      </c>
    </row>
    <row r="71" spans="2:4" ht="21" customHeight="1" x14ac:dyDescent="0.2">
      <c r="B71" s="10" t="s">
        <v>4</v>
      </c>
      <c r="C71" s="11"/>
      <c r="D71" s="12">
        <v>0</v>
      </c>
    </row>
    <row r="72" spans="2:4" ht="21" customHeight="1" x14ac:dyDescent="0.2">
      <c r="B72" s="10" t="s">
        <v>5</v>
      </c>
      <c r="C72" s="11"/>
      <c r="D72" s="12">
        <v>0</v>
      </c>
    </row>
    <row r="73" spans="2:4" ht="21" customHeight="1" x14ac:dyDescent="0.2">
      <c r="B73" s="10" t="s">
        <v>6</v>
      </c>
      <c r="C73" s="11"/>
      <c r="D73" s="12">
        <v>0</v>
      </c>
    </row>
    <row r="74" spans="2:4" ht="21" customHeight="1" x14ac:dyDescent="0.2">
      <c r="B74" s="10" t="s">
        <v>62</v>
      </c>
      <c r="C74" s="11"/>
      <c r="D74" s="12">
        <f>SUBTOTAL(109,BankLoans[AMOUNT])</f>
        <v>0</v>
      </c>
    </row>
    <row r="75" spans="2:4" ht="21" customHeight="1" x14ac:dyDescent="0.2">
      <c r="B75" s="13"/>
      <c r="C75" s="13"/>
      <c r="D75" s="13"/>
    </row>
    <row r="76" spans="2:4" ht="21" customHeight="1" x14ac:dyDescent="0.2">
      <c r="B76" s="15" t="s">
        <v>72</v>
      </c>
      <c r="C76" s="16" t="s">
        <v>76</v>
      </c>
      <c r="D76" s="17" t="s">
        <v>81</v>
      </c>
    </row>
    <row r="77" spans="2:4" ht="21" customHeight="1" x14ac:dyDescent="0.2">
      <c r="B77" s="10" t="s">
        <v>7</v>
      </c>
      <c r="C77" s="11"/>
      <c r="D77" s="12">
        <v>0</v>
      </c>
    </row>
    <row r="78" spans="2:4" ht="21" customHeight="1" x14ac:dyDescent="0.2">
      <c r="B78" s="10" t="s">
        <v>8</v>
      </c>
      <c r="C78" s="11"/>
      <c r="D78" s="12">
        <v>0</v>
      </c>
    </row>
    <row r="79" spans="2:4" ht="21" customHeight="1" x14ac:dyDescent="0.2">
      <c r="B79" s="10" t="s">
        <v>62</v>
      </c>
      <c r="C79" s="11"/>
      <c r="D79" s="12">
        <f>SUBTOTAL(109,OtherLoans[AMOUNT])</f>
        <v>0</v>
      </c>
    </row>
    <row r="80" spans="2:4" ht="9.9499999999999993" customHeight="1" x14ac:dyDescent="0.2">
      <c r="B80" s="13"/>
      <c r="C80" s="13"/>
      <c r="D80" s="13"/>
    </row>
    <row r="81" spans="2:4" ht="9.9499999999999993" customHeight="1" x14ac:dyDescent="0.2">
      <c r="B81" s="21"/>
      <c r="C81" s="22"/>
      <c r="D81" s="22"/>
    </row>
    <row r="82" spans="2:4" ht="21" customHeight="1" x14ac:dyDescent="0.2">
      <c r="B82" s="14" t="s">
        <v>41</v>
      </c>
      <c r="C82" s="23"/>
      <c r="D82" s="23"/>
    </row>
    <row r="83" spans="2:4" ht="21" customHeight="1" x14ac:dyDescent="0.2">
      <c r="B83" s="7" t="s">
        <v>63</v>
      </c>
      <c r="C83" s="8" t="s">
        <v>76</v>
      </c>
      <c r="D83" s="9" t="s">
        <v>80</v>
      </c>
    </row>
    <row r="84" spans="2:4" ht="21" customHeight="1" x14ac:dyDescent="0.2">
      <c r="B84" s="10" t="s">
        <v>42</v>
      </c>
      <c r="C84" s="11"/>
      <c r="D84" s="12">
        <f>OwnersInvestments[[#Totals],[AMOUNT]]</f>
        <v>0</v>
      </c>
    </row>
    <row r="85" spans="2:4" ht="21" customHeight="1" x14ac:dyDescent="0.2">
      <c r="B85" s="10" t="s">
        <v>43</v>
      </c>
      <c r="C85" s="11"/>
      <c r="D85" s="12">
        <f>BankLoans[[#Totals],[AMOUNT]]</f>
        <v>0</v>
      </c>
    </row>
    <row r="86" spans="2:4" ht="21" customHeight="1" x14ac:dyDescent="0.2">
      <c r="B86" s="10" t="s">
        <v>44</v>
      </c>
      <c r="C86" s="11"/>
      <c r="D86" s="12">
        <f>OtherLoans[[#Totals],[AMOUNT]]</f>
        <v>0</v>
      </c>
    </row>
    <row r="87" spans="2:4" ht="21" customHeight="1" x14ac:dyDescent="0.2">
      <c r="B87" s="10" t="s">
        <v>62</v>
      </c>
      <c r="C87" s="11"/>
      <c r="D87" s="12">
        <f>SUBTOTAL(109,CapitalSources[TOTALS])</f>
        <v>0</v>
      </c>
    </row>
    <row r="88" spans="2:4" ht="21" customHeight="1" x14ac:dyDescent="0.2">
      <c r="B88" s="13"/>
      <c r="C88" s="13"/>
      <c r="D88" s="13"/>
    </row>
    <row r="89" spans="2:4" ht="21" customHeight="1" x14ac:dyDescent="0.2">
      <c r="B89" s="15" t="s">
        <v>9</v>
      </c>
      <c r="C89" s="16" t="s">
        <v>76</v>
      </c>
      <c r="D89" s="17" t="s">
        <v>80</v>
      </c>
    </row>
    <row r="90" spans="2:4" ht="21" customHeight="1" x14ac:dyDescent="0.2">
      <c r="B90" s="10" t="s">
        <v>45</v>
      </c>
      <c r="C90" s="11"/>
      <c r="D90" s="12">
        <f>RealEstate[[#Totals],[AMOUNT]]</f>
        <v>0</v>
      </c>
    </row>
    <row r="91" spans="2:4" ht="21" customHeight="1" x14ac:dyDescent="0.2">
      <c r="B91" s="10" t="s">
        <v>46</v>
      </c>
      <c r="C91" s="11"/>
      <c r="D91" s="12">
        <f>Improvements[[#Totals],[AMOUNT]]</f>
        <v>0</v>
      </c>
    </row>
    <row r="92" spans="2:4" ht="21" customHeight="1" x14ac:dyDescent="0.2">
      <c r="B92" s="10" t="s">
        <v>47</v>
      </c>
      <c r="C92" s="11"/>
      <c r="D92" s="12">
        <f>Capital[[#Totals],[AMOUNT]]</f>
        <v>0</v>
      </c>
    </row>
    <row r="93" spans="2:4" ht="21" customHeight="1" x14ac:dyDescent="0.2">
      <c r="B93" s="10" t="s">
        <v>48</v>
      </c>
      <c r="C93" s="11"/>
      <c r="D93" s="12">
        <f>AdminExpenses[[#Totals],[AMOUNT]]</f>
        <v>0</v>
      </c>
    </row>
    <row r="94" spans="2:4" ht="21" customHeight="1" x14ac:dyDescent="0.2">
      <c r="B94" s="10" t="s">
        <v>49</v>
      </c>
      <c r="C94" s="11"/>
      <c r="D94" s="12">
        <f>OpeningInventory[[#Totals],[AMOUNT]]</f>
        <v>0</v>
      </c>
    </row>
    <row r="95" spans="2:4" ht="21" customHeight="1" x14ac:dyDescent="0.2">
      <c r="B95" s="10" t="s">
        <v>50</v>
      </c>
      <c r="C95" s="11"/>
      <c r="D95" s="12">
        <f>PromoExpenses[[#Totals],[AMOUNT]]</f>
        <v>0</v>
      </c>
    </row>
    <row r="96" spans="2:4" ht="21" customHeight="1" x14ac:dyDescent="0.2">
      <c r="B96" s="10" t="s">
        <v>51</v>
      </c>
      <c r="C96" s="11"/>
      <c r="D96" s="12">
        <f>OtherExpenses[[#Totals],[AMOUNT]]</f>
        <v>0</v>
      </c>
    </row>
    <row r="97" spans="2:4" ht="21" customHeight="1" x14ac:dyDescent="0.2">
      <c r="B97" s="10" t="s">
        <v>52</v>
      </c>
      <c r="C97" s="11"/>
      <c r="D97" s="12">
        <f>SUM('Startup Expenses'!$C$56)</f>
        <v>0</v>
      </c>
    </row>
    <row r="98" spans="2:4" ht="21" customHeight="1" x14ac:dyDescent="0.2">
      <c r="B98" s="10" t="s">
        <v>53</v>
      </c>
      <c r="C98" s="11"/>
      <c r="D98" s="12">
        <f>SUM('Startup Expenses'!$C$58)</f>
        <v>0</v>
      </c>
    </row>
    <row r="99" spans="2:4" ht="21" customHeight="1" x14ac:dyDescent="0.2">
      <c r="B99" s="10" t="s">
        <v>62</v>
      </c>
      <c r="C99" s="11"/>
      <c r="D99" s="12">
        <f>SUBTOTAL(109,StartupExpenses[TOTALS])</f>
        <v>0</v>
      </c>
    </row>
    <row r="100" spans="2:4" ht="21" customHeight="1" x14ac:dyDescent="0.2">
      <c r="B100" s="13"/>
      <c r="C100" s="13"/>
      <c r="D100" s="13"/>
    </row>
    <row r="101" spans="2:4" ht="21" customHeight="1" x14ac:dyDescent="0.2">
      <c r="B101" s="14" t="s">
        <v>54</v>
      </c>
      <c r="C101" s="23"/>
      <c r="D101" s="23"/>
    </row>
    <row r="102" spans="2:4" ht="21" customHeight="1" x14ac:dyDescent="0.2">
      <c r="B102" s="7" t="s">
        <v>73</v>
      </c>
      <c r="C102" s="24" t="s">
        <v>78</v>
      </c>
      <c r="D102" s="9" t="s">
        <v>79</v>
      </c>
    </row>
    <row r="103" spans="2:4" ht="21" customHeight="1" x14ac:dyDescent="0.2">
      <c r="B103" s="10" t="s">
        <v>55</v>
      </c>
      <c r="C103" s="11"/>
      <c r="D103" s="12">
        <v>0</v>
      </c>
    </row>
    <row r="104" spans="2:4" ht="21" customHeight="1" x14ac:dyDescent="0.2">
      <c r="B104" s="10" t="s">
        <v>56</v>
      </c>
      <c r="C104" s="11"/>
      <c r="D104" s="12">
        <v>0</v>
      </c>
    </row>
    <row r="105" spans="2:4" ht="21" customHeight="1" x14ac:dyDescent="0.2">
      <c r="B105" s="10" t="s">
        <v>56</v>
      </c>
      <c r="C105" s="11"/>
      <c r="D105" s="12">
        <v>0</v>
      </c>
    </row>
    <row r="106" spans="2:4" ht="21" customHeight="1" x14ac:dyDescent="0.2">
      <c r="B106" s="10" t="s">
        <v>56</v>
      </c>
      <c r="C106" s="11"/>
      <c r="D106" s="12">
        <v>0</v>
      </c>
    </row>
    <row r="107" spans="2:4" ht="21" customHeight="1" x14ac:dyDescent="0.2">
      <c r="B107" s="10" t="s">
        <v>62</v>
      </c>
      <c r="C107" s="11"/>
      <c r="D107" s="12">
        <f>SUBTOTAL(109,Collateral[VALUE])</f>
        <v>0</v>
      </c>
    </row>
    <row r="108" spans="2:4" ht="21" customHeight="1" thickBot="1" x14ac:dyDescent="0.25">
      <c r="B108" s="13"/>
      <c r="C108" s="13"/>
      <c r="D108" s="13"/>
    </row>
    <row r="109" spans="2:4" ht="21" customHeight="1" x14ac:dyDescent="0.2">
      <c r="B109" s="25" t="s">
        <v>74</v>
      </c>
      <c r="C109" s="26" t="s">
        <v>76</v>
      </c>
      <c r="D109" s="27" t="s">
        <v>77</v>
      </c>
    </row>
    <row r="110" spans="2:4" ht="21" customHeight="1" x14ac:dyDescent="0.2">
      <c r="B110" s="28" t="s">
        <v>57</v>
      </c>
      <c r="C110" s="29"/>
      <c r="D110" s="29"/>
    </row>
    <row r="111" spans="2:4" ht="21" customHeight="1" x14ac:dyDescent="0.2">
      <c r="B111" s="30" t="s">
        <v>58</v>
      </c>
      <c r="C111" s="31"/>
      <c r="D111" s="31"/>
    </row>
    <row r="112" spans="2:4" ht="21" customHeight="1" x14ac:dyDescent="0.2">
      <c r="B112" s="32" t="s">
        <v>58</v>
      </c>
      <c r="C112" s="33"/>
      <c r="D112" s="33"/>
    </row>
    <row r="113" spans="2:4" ht="21" customHeight="1" thickBot="1" x14ac:dyDescent="0.25">
      <c r="B113" s="13"/>
      <c r="C113" s="13"/>
      <c r="D113" s="13"/>
    </row>
    <row r="114" spans="2:4" ht="21" customHeight="1" x14ac:dyDescent="0.2">
      <c r="B114" s="25" t="s">
        <v>75</v>
      </c>
      <c r="C114" s="26" t="s">
        <v>76</v>
      </c>
      <c r="D114" s="27" t="s">
        <v>77</v>
      </c>
    </row>
    <row r="115" spans="2:4" ht="21" customHeight="1" x14ac:dyDescent="0.2">
      <c r="B115" s="28" t="s">
        <v>59</v>
      </c>
      <c r="C115" s="29"/>
      <c r="D115" s="29"/>
    </row>
    <row r="116" spans="2:4" ht="21" customHeight="1" x14ac:dyDescent="0.2">
      <c r="B116" s="30" t="s">
        <v>60</v>
      </c>
      <c r="C116" s="31"/>
      <c r="D116" s="31"/>
    </row>
    <row r="117" spans="2:4" ht="21" customHeight="1" x14ac:dyDescent="0.2">
      <c r="B117" s="32" t="s">
        <v>61</v>
      </c>
      <c r="C117" s="33"/>
      <c r="D117" s="33"/>
    </row>
  </sheetData>
  <dataValidations xWindow="196" yWindow="358" count="40">
    <dataValidation allowBlank="1" showInputMessage="1" showErrorMessage="1" prompt="Enter Company Name in this cell" sqref="D1" xr:uid="{00000000-0002-0000-0000-000002000000}"/>
    <dataValidation allowBlank="1" showInputMessage="1" showErrorMessage="1" prompt="Enter details in Real Estate table below" sqref="B3" xr:uid="{00000000-0002-0000-0000-000003000000}"/>
    <dataValidation allowBlank="1" showInputMessage="1" showErrorMessage="1" prompt="Enter or modify Building or Real Estate item in this column under this heading" sqref="B4" xr:uid="{00000000-0002-0000-0000-000004000000}"/>
    <dataValidation allowBlank="1" showInputMessage="1" showErrorMessage="1" prompt="Enter Amount in this column under this heading" sqref="D4 D11 D18 D26 D35 D43 D51 D62 D69 D76" xr:uid="{00000000-0002-0000-0000-000005000000}"/>
    <dataValidation allowBlank="1" showInputMessage="1" showErrorMessage="1" prompt="Enter details in Improvement table below" sqref="B10:D10" xr:uid="{00000000-0002-0000-0000-000006000000}"/>
    <dataValidation allowBlank="1" showInputMessage="1" showErrorMessage="1" prompt="Enter or modify Leasehold Improvements in this column under this heading" sqref="B11" xr:uid="{00000000-0002-0000-0000-000007000000}"/>
    <dataValidation allowBlank="1" showInputMessage="1" showErrorMessage="1" prompt="Enter details in Capital table below" sqref="B17:D17" xr:uid="{00000000-0002-0000-0000-000008000000}"/>
    <dataValidation allowBlank="1" showInputMessage="1" showErrorMessage="1" prompt="Enter or modify Capital Equipment List in this column under this heading" sqref="B18" xr:uid="{00000000-0002-0000-0000-000009000000}"/>
    <dataValidation allowBlank="1" showInputMessage="1" showErrorMessage="1" prompt="Enter details in Admin Expenses table below" sqref="B25:D25" xr:uid="{00000000-0002-0000-0000-00000A000000}"/>
    <dataValidation allowBlank="1" showInputMessage="1" showErrorMessage="1" prompt="Enter or modify Location and Admin Expenses in this column under this heading" sqref="B26" xr:uid="{00000000-0002-0000-0000-00000B000000}"/>
    <dataValidation allowBlank="1" showInputMessage="1" showErrorMessage="1" prompt="Enter details in Opening Inventory table below" sqref="B34:D34" xr:uid="{00000000-0002-0000-0000-00000C000000}"/>
    <dataValidation allowBlank="1" showInputMessage="1" showErrorMessage="1" prompt="Enter or modify Advertising and Promotional Expenses items in this column under this heading" sqref="B43" xr:uid="{00000000-0002-0000-0000-00000D000000}"/>
    <dataValidation allowBlank="1" showInputMessage="1" showErrorMessage="1" prompt="Enter or modify Opening Inventory items in this column under this heading" sqref="B35" xr:uid="{00000000-0002-0000-0000-00000E000000}"/>
    <dataValidation allowBlank="1" showInputMessage="1" showErrorMessage="1" prompt="Enter details in Advertising and Promotional Expenses table below" sqref="B42:D42" xr:uid="{00000000-0002-0000-0000-00000F000000}"/>
    <dataValidation allowBlank="1" showInputMessage="1" showErrorMessage="1" prompt="Enter details in Other Expenses table below" sqref="B50:D50" xr:uid="{00000000-0002-0000-0000-000010000000}"/>
    <dataValidation allowBlank="1" showInputMessage="1" showErrorMessage="1" prompt="Enter or modify Other Expenses items in this column under this heading" sqref="B51" xr:uid="{00000000-0002-0000-0000-000011000000}"/>
    <dataValidation allowBlank="1" showInputMessage="1" showErrorMessage="1" prompt="Enter Reserve for Contingencies in cell D57" sqref="B56" xr:uid="{00000000-0002-0000-0000-000012000000}"/>
    <dataValidation allowBlank="1" showInputMessage="1" showErrorMessage="1" prompt="Enter Working Capital in cell below" sqref="D56" xr:uid="{00000000-0002-0000-0000-000013000000}"/>
    <dataValidation allowBlank="1" showInputMessage="1" showErrorMessage="1" prompt="Enter Working Capital in cell D59" sqref="B58" xr:uid="{00000000-0002-0000-0000-000014000000}"/>
    <dataValidation allowBlank="1" showInputMessage="1" showErrorMessage="1" prompt="Tip is in cell below. Enter details in tables starting under Sources of Capital label in cell B63" sqref="D58" xr:uid="{00000000-0002-0000-0000-000015000000}"/>
    <dataValidation allowBlank="1" showInputMessage="1" showErrorMessage="1" prompt="Enter Owners' Investment Name and Ownership percent in this column under this heading" sqref="B62" xr:uid="{00000000-0002-0000-0000-000016000000}"/>
    <dataValidation allowBlank="1" showInputMessage="1" showErrorMessage="1" prompt="Enter details in Bank Loans table below" sqref="B68:D68" xr:uid="{00000000-0002-0000-0000-000017000000}"/>
    <dataValidation allowBlank="1" showInputMessage="1" showErrorMessage="1" prompt="Enter Bank Loans in this column under this heading" sqref="B69" xr:uid="{00000000-0002-0000-0000-000018000000}"/>
    <dataValidation allowBlank="1" showInputMessage="1" showErrorMessage="1" prompt="Enter details in Other Loans table below" sqref="B75:D75" xr:uid="{00000000-0002-0000-0000-000019000000}"/>
    <dataValidation allowBlank="1" showInputMessage="1" showErrorMessage="1" prompt="Enter Other Loans in this column under this heading" sqref="B76" xr:uid="{00000000-0002-0000-0000-00001A000000}"/>
    <dataValidation allowBlank="1" showInputMessage="1" showErrorMessage="1" prompt="Tip is in cell below. Summary Statement label is in cell B85" sqref="B80:D80" xr:uid="{00000000-0002-0000-0000-00001B000000}"/>
    <dataValidation allowBlank="1" showInputMessage="1" showErrorMessage="1" prompt="Capital Source table starting in cell B86 and Startup Expenses table starting in cell B92 are auto updated " sqref="B82" xr:uid="{00000000-0002-0000-0000-00001C000000}"/>
    <dataValidation allowBlank="1" showInputMessage="1" showErrorMessage="1" prompt="Source of Capital items are in this column under this heading" sqref="B83" xr:uid="{00000000-0002-0000-0000-00001D000000}"/>
    <dataValidation allowBlank="1" showInputMessage="1" showErrorMessage="1" prompt="Totals are auto updated in this column under this heading" sqref="D89 D83" xr:uid="{00000000-0002-0000-0000-00001E000000}"/>
    <dataValidation allowBlank="1" showInputMessage="1" showErrorMessage="1" prompt="Startup Expense items are in this column under this heading" sqref="B89" xr:uid="{00000000-0002-0000-0000-00001F000000}"/>
    <dataValidation allowBlank="1" showInputMessage="1" showErrorMessage="1" prompt="Security and Collateral for Loan Proposal label is in cell below" sqref="B100:D100" xr:uid="{00000000-0002-0000-0000-000020000000}"/>
    <dataValidation allowBlank="1" showInputMessage="1" showErrorMessage="1" prompt="Enter details in Collateral table below" sqref="B101" xr:uid="{00000000-0002-0000-0000-000021000000}"/>
    <dataValidation allowBlank="1" showInputMessage="1" showErrorMessage="1" prompt="Enter Description in this column under this heading" sqref="C102" xr:uid="{00000000-0002-0000-0000-000022000000}"/>
    <dataValidation allowBlank="1" showInputMessage="1" showErrorMessage="1" prompt="Enter Collateral for Loans in this column under this heading" sqref="B102" xr:uid="{00000000-0002-0000-0000-000023000000}"/>
    <dataValidation allowBlank="1" showInputMessage="1" showErrorMessage="1" prompt="Enter Value in this column under this heading" sqref="D102" xr:uid="{00000000-0002-0000-0000-000024000000}"/>
    <dataValidation allowBlank="1" showInputMessage="1" showErrorMessage="1" prompt="Enter details in Owners table below" sqref="B108:D108" xr:uid="{00000000-0002-0000-0000-000025000000}"/>
    <dataValidation allowBlank="1" showInputMessage="1" showErrorMessage="1" prompt="Enter Owners name in this column under this heading" sqref="B109" xr:uid="{00000000-0002-0000-0000-000026000000}"/>
    <dataValidation allowBlank="1" showInputMessage="1" showErrorMessage="1" prompt="Enter details in Guarantors table below" sqref="B113:D113" xr:uid="{00000000-0002-0000-0000-000027000000}"/>
    <dataValidation allowBlank="1" showInputMessage="1" showErrorMessage="1" prompt="Enter Names of Loan Guarantors Other Than Owners in this column under this heading" sqref="B114" xr:uid="{00000000-0002-0000-0000-000028000000}"/>
    <dataValidation allowBlank="1" showInputMessage="1" showErrorMessage="1" prompt="Sources of Capital label is in this cell. Enter details in table below" sqref="B61" xr:uid="{00000000-0002-0000-0000-00002A000000}"/>
  </dataValidations>
  <printOptions horizontalCentered="1"/>
  <pageMargins left="0.25" right="0.25" top="0.75" bottom="0.75" header="0.3" footer="0.3"/>
  <pageSetup fitToHeight="0" orientation="portrait" r:id="rId1"/>
  <headerFooter differentFirst="1">
    <oddFooter>Page &amp;P of &amp;N</oddFooter>
  </headerFooter>
  <ignoredErrors>
    <ignoredError sqref="D97:D98" emptyCellReference="1"/>
  </ignoredErrors>
  <tableParts count="15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24" ma:contentTypeDescription="Create a new document." ma:contentTypeScope="" ma:versionID="2d714a3296df14eba7a100bb665443ca">
  <xsd:schema xmlns:xsd="http://www.w3.org/2001/XMLSchema" xmlns:xs="http://www.w3.org/2001/XMLSchema" xmlns:p="http://schemas.microsoft.com/office/2006/metadata/properties" xmlns:ns1="http://schemas.microsoft.com/sharepoint/v3" xmlns:ns2="71af3243-3dd4-4a8d-8c0d-dd76da1f02a5" xmlns:ns3="16c05727-aa75-4e4a-9b5f-8a80a1165891" xmlns:ns4="230e9df3-be65-4c73-a93b-d1236ebd677e" targetNamespace="http://schemas.microsoft.com/office/2006/metadata/properties" ma:root="true" ma:fieldsID="49549bf45bfbbfb6cffed527380e77e1" ns1:_="" ns2:_="" ns3:_="" ns4:_="">
    <xsd:import namespace="http://schemas.microsoft.com/sharepoint/v3"/>
    <xsd:import namespace="71af3243-3dd4-4a8d-8c0d-dd76da1f02a5"/>
    <xsd:import namespace="16c05727-aa75-4e4a-9b5f-8a80a1165891"/>
    <xsd:import namespace="230e9df3-be65-4c73-a93b-d1236ebd677e"/>
    <xsd:element name="properties">
      <xsd:complexType>
        <xsd:sequence>
          <xsd:element name="documentManagement">
            <xsd:complexType>
              <xsd:all>
                <xsd:element ref="ns2:Status" minOccurs="0"/>
                <xsd:element ref="ns2:Image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1:_ip_UnifiedCompliancePolicyProperties" minOccurs="0"/>
                <xsd:element ref="ns1:_ip_UnifiedCompliancePolicyUIAction" minOccurs="0"/>
                <xsd:element ref="ns4:TaxCatchAll" minOccurs="0"/>
                <xsd:element ref="ns2:ImageTagsTaxHTField" minOccurs="0"/>
                <xsd:element ref="ns2:MediaServiceLocation" minOccurs="0"/>
                <xsd:element ref="ns2:MediaLengthInSeconds" minOccurs="0"/>
                <xsd:element ref="ns2:Backgroun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 ma:readOnly="false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Status" ma:index="2" nillable="true" ma:displayName="Status" ma:default="Not started" ma:format="Dropdown" ma:internalName="Status" ma:readOnly="false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  <xsd:element name="Image" ma:index="3" nillable="true" ma:displayName="Image" ma:format="Image" ma:internalName="Image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hidden="true" ma:internalName="MediaServiceOCR" ma:readOnly="true">
      <xsd:simpleType>
        <xsd:restriction base="dms:Note"/>
      </xsd:simpleType>
    </xsd:element>
    <xsd:element name="MediaServiceAutoTags" ma:index="11" nillable="true" ma:displayName="MediaServiceAutoTags" ma:hidden="true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hidden="true" ma:internalName="MediaServiceKeyPoints" ma:readOnly="false">
      <xsd:simpleType>
        <xsd:restriction base="dms:Note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ImageTagsTaxHTField" ma:index="25" nillable="true" ma:taxonomy="true" ma:internalName="ImageTagsTaxHTField" ma:taxonomyFieldName="MediaServiceImageTags" ma:displayName="Image Tags" ma:readOnly="false" ma:fieldId="{5cf76f15-5ced-4ddc-b409-7134ff3c332f}" ma:taxonomyMulti="true" ma:sspId="e385fb40-52d4-4fae-9c5b-3e8ff8a587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hidden="true" ma:internalName="MediaServiceLocation" ma:readOnly="true">
      <xsd:simpleType>
        <xsd:restriction base="dms:Text"/>
      </xsd:simpleType>
    </xsd:element>
    <xsd:element name="MediaLengthInSeconds" ma:index="27" nillable="true" ma:displayName="MediaLengthInSeconds" ma:hidden="true" ma:internalName="MediaLengthInSeconds" ma:readOnly="true">
      <xsd:simpleType>
        <xsd:restriction base="dms:Unknown"/>
      </xsd:simpleType>
    </xsd:element>
    <xsd:element name="Background" ma:index="28" nillable="true" ma:displayName="Background" ma:default="0" ma:format="Dropdown" ma:internalName="Background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hidden="true" ma:internalName="SharedWithDetail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0e9df3-be65-4c73-a93b-d1236ebd677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3f6bfcbc-3db3-4ae6-bd76-326f0798ad28}" ma:internalName="TaxCatchAll" ma:readOnly="false" ma:showField="CatchAllData" ma:web="16c05727-aa75-4e4a-9b5f-8a80a11658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Image xmlns="71af3243-3dd4-4a8d-8c0d-dd76da1f02a5">
      <Url xsi:nil="true"/>
      <Description xsi:nil="true"/>
    </Image>
    <Status xmlns="71af3243-3dd4-4a8d-8c0d-dd76da1f02a5">Not started</Status>
    <Background xmlns="71af3243-3dd4-4a8d-8c0d-dd76da1f02a5">false</Background>
    <_ip_UnifiedCompliancePolicyProperties xmlns="http://schemas.microsoft.com/sharepoint/v3" xsi:nil="true"/>
    <ImageTagsTaxHTField xmlns="71af3243-3dd4-4a8d-8c0d-dd76da1f02a5">
      <Terms xmlns="http://schemas.microsoft.com/office/infopath/2007/PartnerControls"/>
    </ImageTagsTaxHTField>
    <TaxCatchAll xmlns="230e9df3-be65-4c73-a93b-d1236ebd677e" xsi:nil="true"/>
    <MediaServiceKeyPoints xmlns="71af3243-3dd4-4a8d-8c0d-dd76da1f02a5" xsi:nil="true"/>
  </documentManagement>
</p:properties>
</file>

<file path=customXml/itemProps1.xml><?xml version="1.0" encoding="utf-8"?>
<ds:datastoreItem xmlns:ds="http://schemas.openxmlformats.org/officeDocument/2006/customXml" ds:itemID="{6D0CC27D-CE3E-43AC-A605-652FA036820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5551E8A-6E7F-43C3-9AF7-DE2206B6600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1af3243-3dd4-4a8d-8c0d-dd76da1f02a5"/>
    <ds:schemaRef ds:uri="16c05727-aa75-4e4a-9b5f-8a80a1165891"/>
    <ds:schemaRef ds:uri="230e9df3-be65-4c73-a93b-d1236ebd67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BFC38E5-13E1-46DB-A8D4-73CBBEE9AFDF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71af3243-3dd4-4a8d-8c0d-dd76da1f02a5"/>
    <ds:schemaRef ds:uri="230e9df3-be65-4c73-a93b-d1236ebd677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TM02802366</Templat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Startup Expenses</vt:lpstr>
      <vt:lpstr>'Startup Expenses'!Print_Area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2022-02-14T04:40:15Z</dcterms:created>
  <dcterms:modified xsi:type="dcterms:W3CDTF">2022-12-05T13:29:55Z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