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Leave Rost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1" l="1"/>
  <c r="J30" i="1" s="1"/>
  <c r="K30" i="1" s="1"/>
  <c r="H25" i="1"/>
  <c r="H26" i="1"/>
  <c r="H27" i="1"/>
  <c r="J27" i="1" s="1"/>
  <c r="K27" i="1" s="1"/>
  <c r="H28" i="1"/>
  <c r="J28" i="1" s="1"/>
  <c r="K28" i="1" s="1"/>
  <c r="H29" i="1"/>
  <c r="J25" i="1"/>
  <c r="K25" i="1" s="1"/>
  <c r="J26" i="1"/>
  <c r="K26" i="1"/>
  <c r="J29" i="1"/>
  <c r="K29" i="1" s="1"/>
  <c r="H23" i="1"/>
  <c r="J23" i="1" s="1"/>
  <c r="K23" i="1" s="1"/>
  <c r="H22" i="1"/>
  <c r="J22" i="1"/>
  <c r="K22" i="1" s="1"/>
  <c r="J15" i="1"/>
  <c r="J16" i="1"/>
  <c r="J17" i="1"/>
  <c r="J18" i="1"/>
  <c r="K18" i="1" s="1"/>
  <c r="J19" i="1"/>
  <c r="J21" i="1"/>
  <c r="J24" i="1"/>
  <c r="K24" i="1" s="1"/>
  <c r="K16" i="1"/>
  <c r="K17" i="1"/>
  <c r="K19" i="1"/>
  <c r="K21" i="1"/>
  <c r="K15" i="1"/>
  <c r="C10" i="1"/>
  <c r="H21" i="1"/>
  <c r="H20" i="1"/>
  <c r="J20" i="1" s="1"/>
  <c r="K20" i="1" s="1"/>
  <c r="H16" i="1"/>
  <c r="H17" i="1"/>
  <c r="H18" i="1"/>
  <c r="H19" i="1"/>
  <c r="H24" i="1"/>
  <c r="H15" i="1"/>
  <c r="G10" i="1" l="1"/>
  <c r="E10" i="1"/>
</calcChain>
</file>

<file path=xl/sharedStrings.xml><?xml version="1.0" encoding="utf-8"?>
<sst xmlns="http://schemas.openxmlformats.org/spreadsheetml/2006/main" count="54" uniqueCount="48">
  <si>
    <t>Employee Leave Roster</t>
  </si>
  <si>
    <t>Employee Leave Roster Table</t>
  </si>
  <si>
    <t>Employee Name</t>
  </si>
  <si>
    <t>Employee ID</t>
  </si>
  <si>
    <t>Designation</t>
  </si>
  <si>
    <t>Leave Type (Sick/Vacation/Other)</t>
  </si>
  <si>
    <t>Start Date</t>
  </si>
  <si>
    <t>End Date</t>
  </si>
  <si>
    <t>Total Days</t>
  </si>
  <si>
    <t>Approved By</t>
  </si>
  <si>
    <t>Reason/Notes</t>
  </si>
  <si>
    <t>John Doe</t>
  </si>
  <si>
    <t>E001</t>
  </si>
  <si>
    <t>Manager</t>
  </si>
  <si>
    <t>Vacation</t>
  </si>
  <si>
    <t>Sarah Brown</t>
  </si>
  <si>
    <t>Family trip</t>
  </si>
  <si>
    <t>Jane Smith</t>
  </si>
  <si>
    <t>E002</t>
  </si>
  <si>
    <t>Accountant</t>
  </si>
  <si>
    <t>Sick</t>
  </si>
  <si>
    <t>Michael Lee</t>
  </si>
  <si>
    <t>Flu recovery</t>
  </si>
  <si>
    <t>Mark Brown</t>
  </si>
  <si>
    <t>E003</t>
  </si>
  <si>
    <t>Technician</t>
  </si>
  <si>
    <t>Other</t>
  </si>
  <si>
    <t>Personal errands</t>
  </si>
  <si>
    <t>Emily Carter</t>
  </si>
  <si>
    <t>E004</t>
  </si>
  <si>
    <t>Teacher</t>
  </si>
  <si>
    <t>Holiday season</t>
  </si>
  <si>
    <t>Lisa Green</t>
  </si>
  <si>
    <t>E005</t>
  </si>
  <si>
    <t>Assistant</t>
  </si>
  <si>
    <t>Back pain recovery</t>
  </si>
  <si>
    <t>Leave Balance (YTD)</t>
  </si>
  <si>
    <r>
      <t>Organization Name</t>
    </r>
    <r>
      <rPr>
        <sz val="11"/>
        <color theme="1"/>
        <rFont val="Calibri"/>
        <family val="2"/>
        <scheme val="minor"/>
      </rPr>
      <t>:</t>
    </r>
  </si>
  <si>
    <r>
      <t>Department</t>
    </r>
    <r>
      <rPr>
        <sz val="11"/>
        <color theme="1"/>
        <rFont val="Calibri"/>
        <family val="2"/>
        <scheme val="minor"/>
      </rPr>
      <t>:</t>
    </r>
  </si>
  <si>
    <r>
      <t>Month/Year</t>
    </r>
    <r>
      <rPr>
        <sz val="11"/>
        <color theme="1"/>
        <rFont val="Calibri"/>
        <family val="2"/>
        <scheme val="minor"/>
      </rPr>
      <t>:</t>
    </r>
  </si>
  <si>
    <t>Total Leaves Taken</t>
  </si>
  <si>
    <t>Previous Leaves</t>
  </si>
  <si>
    <t>Designation:</t>
  </si>
  <si>
    <t>Total leave taken:</t>
  </si>
  <si>
    <t>Leave Balance:</t>
  </si>
  <si>
    <t>Enter Leaves Allowed for One Year:</t>
  </si>
  <si>
    <t>Search leave record by employee name:</t>
  </si>
  <si>
    <t>by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</si>
</sst>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9" formatCode="dd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C00000"/>
      <name val="Calibri"/>
      <scheme val="minor"/>
    </font>
    <font>
      <sz val="1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169" fontId="4" fillId="0" borderId="0" xfId="0" applyNumberFormat="1" applyFont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1" fontId="4" fillId="0" borderId="0" xfId="0" applyNumberFormat="1" applyFont="1" applyAlignment="1">
      <alignment horizontal="left" vertical="center" wrapText="1"/>
    </xf>
    <xf numFmtId="0" fontId="1" fillId="0" borderId="0" xfId="0" applyFont="1" applyAlignment="1"/>
    <xf numFmtId="1" fontId="5" fillId="0" borderId="0" xfId="0" applyNumberFormat="1" applyFont="1" applyAlignment="1">
      <alignment horizontal="left" vertical="center" wrapText="1"/>
    </xf>
    <xf numFmtId="0" fontId="8" fillId="3" borderId="0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Border="1" applyAlignment="1"/>
    <xf numFmtId="0" fontId="1" fillId="0" borderId="2" xfId="0" applyFont="1" applyBorder="1" applyAlignment="1">
      <alignment horizontal="left"/>
    </xf>
    <xf numFmtId="0" fontId="7" fillId="3" borderId="2" xfId="0" applyFont="1" applyFill="1" applyBorder="1" applyAlignment="1">
      <alignment horizontal="left"/>
    </xf>
    <xf numFmtId="169" fontId="9" fillId="0" borderId="0" xfId="0" applyNumberFormat="1" applyFont="1" applyAlignment="1">
      <alignment horizontal="left" vertical="center" wrapText="1"/>
    </xf>
    <xf numFmtId="1" fontId="10" fillId="0" borderId="0" xfId="0" applyNumberFormat="1" applyFont="1" applyAlignment="1">
      <alignment horizontal="left" vertical="center" wrapText="1"/>
    </xf>
    <xf numFmtId="1" fontId="9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14"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C00000"/>
        <name val="Calibri"/>
        <scheme val="minor"/>
      </font>
      <numFmt numFmtId="1" formatCode="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C00000"/>
        <name val="Calibri"/>
        <scheme val="minor"/>
      </font>
      <numFmt numFmtId="1" formatCode="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69" formatCode="dd"/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M30" totalsRowShown="0" headerRowDxfId="13" dataDxfId="12">
  <autoFilter ref="B14:M30"/>
  <tableColumns count="12">
    <tableColumn id="1" name="Employee Name" dataDxfId="11"/>
    <tableColumn id="2" name="Employee ID" dataDxfId="10"/>
    <tableColumn id="3" name="Designation" dataDxfId="9"/>
    <tableColumn id="4" name="Leave Type (Sick/Vacation/Other)" dataDxfId="8"/>
    <tableColumn id="5" name="Start Date" dataDxfId="7"/>
    <tableColumn id="6" name="End Date" dataDxfId="6"/>
    <tableColumn id="7" name="Total Days" dataDxfId="5">
      <calculatedColumnFormula>IF(AND(G15&gt;0, F15&gt;0), G15-F15+1, "")</calculatedColumnFormula>
    </tableColumn>
    <tableColumn id="12" name="Previous Leaves" dataDxfId="4"/>
    <tableColumn id="10" name="Total Leaves Taken" dataDxfId="3">
      <calculatedColumnFormula>IF(AND(I15&gt;0, H15&gt;0), H15+I15, 0)</calculatedColumnFormula>
    </tableColumn>
    <tableColumn id="11" name="Leave Balance (YTD)" dataDxfId="2">
      <calculatedColumnFormula>IF($D$6&gt;0,$D$6-J15,"")</calculatedColumnFormula>
    </tableColumn>
    <tableColumn id="8" name="Approved By" dataDxfId="1"/>
    <tableColumn id="9" name="Reason/Notes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6"/>
  <sheetViews>
    <sheetView showGridLines="0" tabSelected="1" workbookViewId="0">
      <selection activeCell="H22" sqref="H22"/>
    </sheetView>
  </sheetViews>
  <sheetFormatPr defaultRowHeight="15"/>
  <cols>
    <col min="1" max="1" width="4.42578125" customWidth="1"/>
    <col min="2" max="4" width="18.7109375" customWidth="1"/>
    <col min="5" max="5" width="32.85546875" customWidth="1"/>
    <col min="6" max="10" width="18.7109375" customWidth="1"/>
    <col min="11" max="11" width="20.5703125" customWidth="1"/>
    <col min="12" max="12" width="18.7109375" customWidth="1"/>
    <col min="13" max="13" width="28" customWidth="1"/>
  </cols>
  <sheetData>
    <row r="2" spans="2:13" ht="31.5">
      <c r="B2" s="9" t="s">
        <v>0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2:13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2:13" ht="30" customHeight="1">
      <c r="B4" s="3" t="s">
        <v>37</v>
      </c>
      <c r="C4" s="7"/>
      <c r="D4" s="7"/>
      <c r="E4" s="7"/>
      <c r="F4" s="23" t="s">
        <v>38</v>
      </c>
      <c r="G4" s="7"/>
      <c r="H4" s="7"/>
      <c r="I4" s="11"/>
      <c r="J4" s="11"/>
      <c r="K4" s="11"/>
      <c r="L4" s="23" t="s">
        <v>39</v>
      </c>
      <c r="M4" s="8"/>
    </row>
    <row r="5" spans="2:13" ht="11.25" customHeight="1">
      <c r="B5" s="3"/>
      <c r="C5" s="11"/>
      <c r="D5" s="11"/>
      <c r="E5" s="11"/>
      <c r="F5" s="3"/>
      <c r="G5" s="11"/>
      <c r="H5" s="11"/>
      <c r="I5" s="11"/>
      <c r="J5" s="11"/>
      <c r="K5" s="11"/>
      <c r="L5" s="3"/>
      <c r="M5" s="11"/>
    </row>
    <row r="6" spans="2:13" ht="30" customHeight="1">
      <c r="B6" s="13" t="s">
        <v>45</v>
      </c>
      <c r="C6" s="2"/>
      <c r="D6" s="15">
        <v>24</v>
      </c>
      <c r="E6" s="2"/>
      <c r="F6" s="2"/>
      <c r="G6" s="2"/>
      <c r="H6" s="2"/>
      <c r="I6" s="2"/>
      <c r="J6" s="2"/>
      <c r="K6" s="2"/>
      <c r="L6" s="2"/>
      <c r="M6" s="2"/>
    </row>
    <row r="7" spans="2:13"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2:13" ht="24.95" customHeight="1">
      <c r="B8" s="16" t="s">
        <v>46</v>
      </c>
      <c r="C8" s="16"/>
      <c r="D8" s="2"/>
      <c r="E8" s="2"/>
      <c r="F8" s="2"/>
      <c r="G8" s="2"/>
      <c r="H8" s="2"/>
      <c r="I8" s="2"/>
      <c r="J8" s="2"/>
      <c r="K8" s="2"/>
      <c r="L8" s="2"/>
      <c r="M8" s="2"/>
    </row>
    <row r="9" spans="2:13" ht="24.95" customHeight="1">
      <c r="B9" s="17" t="s">
        <v>11</v>
      </c>
      <c r="C9" s="17"/>
      <c r="D9" s="2"/>
      <c r="E9" s="2"/>
      <c r="F9" s="2"/>
      <c r="G9" s="2"/>
      <c r="H9" s="2"/>
      <c r="I9" s="2"/>
      <c r="J9" s="2"/>
      <c r="K9" s="2"/>
      <c r="L9" s="2"/>
      <c r="M9" s="2"/>
    </row>
    <row r="10" spans="2:13" ht="24.95" customHeight="1">
      <c r="B10" s="18" t="s">
        <v>42</v>
      </c>
      <c r="C10" s="19" t="str">
        <f>VLOOKUP(B9,Table1[#All],2)</f>
        <v>E001</v>
      </c>
      <c r="D10" s="24" t="s">
        <v>43</v>
      </c>
      <c r="E10" s="19">
        <f>VLOOKUP(B9,Table1[#All],9)</f>
        <v>15</v>
      </c>
      <c r="F10" s="24" t="s">
        <v>44</v>
      </c>
      <c r="G10" s="19">
        <f>VLOOKUP(B9,Table1[#All],10)</f>
        <v>9</v>
      </c>
      <c r="H10" s="2"/>
      <c r="I10" s="2"/>
      <c r="J10" s="2"/>
      <c r="K10" s="2"/>
      <c r="L10" s="2"/>
      <c r="M10" s="2"/>
    </row>
    <row r="11" spans="2:13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2:13" ht="18">
      <c r="B12" s="1" t="s">
        <v>1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2:13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2:13" ht="33.950000000000003" customHeight="1"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4" t="s">
        <v>41</v>
      </c>
      <c r="J14" s="4" t="s">
        <v>40</v>
      </c>
      <c r="K14" s="4" t="s">
        <v>36</v>
      </c>
      <c r="L14" s="4" t="s">
        <v>9</v>
      </c>
      <c r="M14" s="4" t="s">
        <v>10</v>
      </c>
    </row>
    <row r="15" spans="2:13" ht="33.950000000000003" customHeight="1">
      <c r="B15" s="5" t="s">
        <v>11</v>
      </c>
      <c r="C15" s="5" t="s">
        <v>12</v>
      </c>
      <c r="D15" s="5" t="s">
        <v>13</v>
      </c>
      <c r="E15" s="5" t="s">
        <v>14</v>
      </c>
      <c r="F15" s="6">
        <v>45627</v>
      </c>
      <c r="G15" s="6">
        <v>45631</v>
      </c>
      <c r="H15" s="10">
        <f t="shared" ref="H15:H24" si="0">IF(AND(G15&gt;0, F15&gt;0), G15-F15+1, "")</f>
        <v>5</v>
      </c>
      <c r="I15" s="14">
        <v>10</v>
      </c>
      <c r="J15" s="12">
        <f t="shared" ref="J15:J24" si="1">IF(AND(I15&gt;0, H15&gt;0), H15+I15, 0)</f>
        <v>15</v>
      </c>
      <c r="K15" s="12">
        <f t="shared" ref="K15:K29" si="2">IF($D$6&gt;0,$D$6-J15,"")</f>
        <v>9</v>
      </c>
      <c r="L15" s="5" t="s">
        <v>15</v>
      </c>
      <c r="M15" s="5" t="s">
        <v>16</v>
      </c>
    </row>
    <row r="16" spans="2:13" ht="33.950000000000003" customHeight="1">
      <c r="B16" s="5" t="s">
        <v>17</v>
      </c>
      <c r="C16" s="5" t="s">
        <v>18</v>
      </c>
      <c r="D16" s="5" t="s">
        <v>19</v>
      </c>
      <c r="E16" s="5" t="s">
        <v>20</v>
      </c>
      <c r="F16" s="6">
        <v>45628</v>
      </c>
      <c r="G16" s="6">
        <v>45629</v>
      </c>
      <c r="H16" s="10">
        <f t="shared" si="0"/>
        <v>2</v>
      </c>
      <c r="I16" s="14">
        <v>8</v>
      </c>
      <c r="J16" s="12">
        <f t="shared" si="1"/>
        <v>10</v>
      </c>
      <c r="K16" s="12">
        <f t="shared" si="2"/>
        <v>14</v>
      </c>
      <c r="L16" s="5" t="s">
        <v>21</v>
      </c>
      <c r="M16" s="5" t="s">
        <v>22</v>
      </c>
    </row>
    <row r="17" spans="2:13" ht="33.950000000000003" customHeight="1">
      <c r="B17" s="5" t="s">
        <v>23</v>
      </c>
      <c r="C17" s="5" t="s">
        <v>24</v>
      </c>
      <c r="D17" s="5" t="s">
        <v>25</v>
      </c>
      <c r="E17" s="5" t="s">
        <v>26</v>
      </c>
      <c r="F17" s="6">
        <v>45636</v>
      </c>
      <c r="G17" s="6">
        <v>45638</v>
      </c>
      <c r="H17" s="10">
        <f t="shared" si="0"/>
        <v>3</v>
      </c>
      <c r="I17" s="14">
        <v>5</v>
      </c>
      <c r="J17" s="12">
        <f t="shared" si="1"/>
        <v>8</v>
      </c>
      <c r="K17" s="12">
        <f t="shared" si="2"/>
        <v>16</v>
      </c>
      <c r="L17" s="5" t="s">
        <v>15</v>
      </c>
      <c r="M17" s="5" t="s">
        <v>27</v>
      </c>
    </row>
    <row r="18" spans="2:13" ht="33.950000000000003" customHeight="1">
      <c r="B18" s="5" t="s">
        <v>28</v>
      </c>
      <c r="C18" s="5" t="s">
        <v>29</v>
      </c>
      <c r="D18" s="5" t="s">
        <v>30</v>
      </c>
      <c r="E18" s="5" t="s">
        <v>14</v>
      </c>
      <c r="F18" s="6">
        <v>45646</v>
      </c>
      <c r="G18" s="6">
        <v>45657</v>
      </c>
      <c r="H18" s="10">
        <f t="shared" si="0"/>
        <v>12</v>
      </c>
      <c r="I18" s="14">
        <v>5</v>
      </c>
      <c r="J18" s="12">
        <f t="shared" si="1"/>
        <v>17</v>
      </c>
      <c r="K18" s="12">
        <f t="shared" si="2"/>
        <v>7</v>
      </c>
      <c r="L18" s="5" t="s">
        <v>21</v>
      </c>
      <c r="M18" s="5" t="s">
        <v>31</v>
      </c>
    </row>
    <row r="19" spans="2:13" ht="33.950000000000003" customHeight="1">
      <c r="B19" s="5" t="s">
        <v>32</v>
      </c>
      <c r="C19" s="5" t="s">
        <v>33</v>
      </c>
      <c r="D19" s="5" t="s">
        <v>34</v>
      </c>
      <c r="E19" s="5" t="s">
        <v>20</v>
      </c>
      <c r="F19" s="6">
        <v>45633</v>
      </c>
      <c r="G19" s="6">
        <v>45634</v>
      </c>
      <c r="H19" s="10">
        <f t="shared" si="0"/>
        <v>2</v>
      </c>
      <c r="I19" s="14">
        <v>2</v>
      </c>
      <c r="J19" s="12">
        <f t="shared" si="1"/>
        <v>4</v>
      </c>
      <c r="K19" s="12">
        <f t="shared" si="2"/>
        <v>20</v>
      </c>
      <c r="L19" s="5" t="s">
        <v>15</v>
      </c>
      <c r="M19" s="5" t="s">
        <v>35</v>
      </c>
    </row>
    <row r="20" spans="2:13" ht="33.950000000000003" customHeight="1">
      <c r="B20" s="5"/>
      <c r="C20" s="5"/>
      <c r="D20" s="5"/>
      <c r="E20" s="5"/>
      <c r="F20" s="6">
        <v>45636</v>
      </c>
      <c r="G20" s="6">
        <v>45644</v>
      </c>
      <c r="H20" s="10">
        <f>IF(AND(G20&gt;0, F20&gt;0), G20-F20+1, "")</f>
        <v>9</v>
      </c>
      <c r="I20" s="14">
        <v>5</v>
      </c>
      <c r="J20" s="12">
        <f t="shared" si="1"/>
        <v>14</v>
      </c>
      <c r="K20" s="12">
        <f t="shared" si="2"/>
        <v>10</v>
      </c>
      <c r="L20" s="5"/>
      <c r="M20" s="5"/>
    </row>
    <row r="21" spans="2:13" ht="33.950000000000003" customHeight="1">
      <c r="B21" s="5"/>
      <c r="C21" s="5"/>
      <c r="D21" s="5"/>
      <c r="E21" s="5"/>
      <c r="F21" s="6"/>
      <c r="G21" s="6"/>
      <c r="H21" s="10" t="str">
        <f>IF(AND(G21&gt;0, F21&gt;0), G21-F21+1, "")</f>
        <v/>
      </c>
      <c r="I21" s="14"/>
      <c r="J21" s="12">
        <f t="shared" si="1"/>
        <v>0</v>
      </c>
      <c r="K21" s="12">
        <f t="shared" si="2"/>
        <v>24</v>
      </c>
      <c r="L21" s="5"/>
      <c r="M21" s="5"/>
    </row>
    <row r="22" spans="2:13" ht="33.950000000000003" customHeight="1">
      <c r="B22" s="5"/>
      <c r="C22" s="5"/>
      <c r="D22" s="5"/>
      <c r="E22" s="5"/>
      <c r="F22" s="6"/>
      <c r="G22" s="6"/>
      <c r="H22" s="10" t="str">
        <f>IF(AND(G22&gt;0, F22&gt;0), G22-F22+1, "")</f>
        <v/>
      </c>
      <c r="I22" s="14"/>
      <c r="J22" s="12">
        <f>IF(AND(I22&gt;0, H22&gt;0), H22+I22, 0)</f>
        <v>0</v>
      </c>
      <c r="K22" s="12">
        <f>IF($D$6&gt;0,$D$6-J22,"")</f>
        <v>24</v>
      </c>
      <c r="L22" s="5"/>
      <c r="M22" s="5"/>
    </row>
    <row r="23" spans="2:13" ht="33.950000000000003" customHeight="1">
      <c r="B23" s="5"/>
      <c r="C23" s="5"/>
      <c r="D23" s="5"/>
      <c r="E23" s="5"/>
      <c r="F23" s="6"/>
      <c r="G23" s="6"/>
      <c r="H23" s="10" t="str">
        <f>IF(AND(G23&gt;0, F23&gt;0), G23-F23+1, "")</f>
        <v/>
      </c>
      <c r="I23" s="14"/>
      <c r="J23" s="12">
        <f>IF(AND(I23&gt;0, H23&gt;0), H23+I23, 0)</f>
        <v>0</v>
      </c>
      <c r="K23" s="12">
        <f>IF($D$6&gt;0,$D$6-J23,"")</f>
        <v>24</v>
      </c>
      <c r="L23" s="5"/>
      <c r="M23" s="5"/>
    </row>
    <row r="24" spans="2:13" ht="33.950000000000003" customHeight="1">
      <c r="B24" s="2"/>
      <c r="C24" s="2"/>
      <c r="D24" s="2"/>
      <c r="E24" s="2"/>
      <c r="F24" s="2"/>
      <c r="G24" s="2"/>
      <c r="H24" s="10" t="str">
        <f t="shared" si="0"/>
        <v/>
      </c>
      <c r="I24" s="14"/>
      <c r="J24" s="12">
        <f t="shared" si="1"/>
        <v>0</v>
      </c>
      <c r="K24" s="12">
        <f t="shared" si="2"/>
        <v>24</v>
      </c>
      <c r="L24" s="2"/>
      <c r="M24" s="2"/>
    </row>
    <row r="25" spans="2:13" ht="33.950000000000003" customHeight="1">
      <c r="B25" s="5"/>
      <c r="C25" s="5"/>
      <c r="D25" s="5"/>
      <c r="E25" s="5"/>
      <c r="F25" s="6"/>
      <c r="G25" s="6"/>
      <c r="H25" s="10" t="str">
        <f t="shared" ref="H25:H29" si="3">IF(AND(G25&gt;0, F25&gt;0), G25-F25+1, "")</f>
        <v/>
      </c>
      <c r="I25" s="14"/>
      <c r="J25" s="12">
        <f t="shared" ref="J25:J29" si="4">IF(AND(I25&gt;0, H25&gt;0), H25+I25, 0)</f>
        <v>0</v>
      </c>
      <c r="K25" s="12">
        <f t="shared" si="2"/>
        <v>24</v>
      </c>
      <c r="L25" s="5"/>
      <c r="M25" s="5"/>
    </row>
    <row r="26" spans="2:13" ht="33.950000000000003" customHeight="1">
      <c r="B26" s="5"/>
      <c r="C26" s="5"/>
      <c r="D26" s="5"/>
      <c r="E26" s="5"/>
      <c r="F26" s="6"/>
      <c r="G26" s="6"/>
      <c r="H26" s="10" t="str">
        <f t="shared" si="3"/>
        <v/>
      </c>
      <c r="I26" s="14"/>
      <c r="J26" s="12">
        <f t="shared" si="4"/>
        <v>0</v>
      </c>
      <c r="K26" s="12">
        <f t="shared" si="2"/>
        <v>24</v>
      </c>
      <c r="L26" s="5"/>
      <c r="M26" s="5"/>
    </row>
    <row r="27" spans="2:13" ht="33.950000000000003" customHeight="1">
      <c r="B27" s="5"/>
      <c r="C27" s="5"/>
      <c r="D27" s="5"/>
      <c r="E27" s="5"/>
      <c r="F27" s="6"/>
      <c r="G27" s="6"/>
      <c r="H27" s="10" t="str">
        <f t="shared" si="3"/>
        <v/>
      </c>
      <c r="I27" s="14"/>
      <c r="J27" s="12">
        <f t="shared" si="4"/>
        <v>0</v>
      </c>
      <c r="K27" s="12">
        <f t="shared" si="2"/>
        <v>24</v>
      </c>
      <c r="L27" s="5"/>
      <c r="M27" s="5"/>
    </row>
    <row r="28" spans="2:13" ht="33.950000000000003" customHeight="1">
      <c r="B28" s="5"/>
      <c r="C28" s="5"/>
      <c r="D28" s="5"/>
      <c r="E28" s="5"/>
      <c r="F28" s="6"/>
      <c r="G28" s="6"/>
      <c r="H28" s="10" t="str">
        <f t="shared" si="3"/>
        <v/>
      </c>
      <c r="I28" s="14"/>
      <c r="J28" s="12">
        <f t="shared" si="4"/>
        <v>0</v>
      </c>
      <c r="K28" s="12">
        <f t="shared" si="2"/>
        <v>24</v>
      </c>
      <c r="L28" s="5"/>
      <c r="M28" s="5"/>
    </row>
    <row r="29" spans="2:13" ht="33.950000000000003" customHeight="1">
      <c r="B29" s="5"/>
      <c r="C29" s="5"/>
      <c r="D29" s="5"/>
      <c r="E29" s="5"/>
      <c r="F29" s="6"/>
      <c r="G29" s="6"/>
      <c r="H29" s="10" t="str">
        <f t="shared" si="3"/>
        <v/>
      </c>
      <c r="I29" s="14"/>
      <c r="J29" s="12">
        <f t="shared" si="4"/>
        <v>0</v>
      </c>
      <c r="K29" s="12">
        <f t="shared" si="2"/>
        <v>24</v>
      </c>
      <c r="L29" s="5"/>
      <c r="M29" s="5"/>
    </row>
    <row r="30" spans="2:13" ht="33.950000000000003" customHeight="1">
      <c r="B30" s="5"/>
      <c r="C30" s="5"/>
      <c r="D30" s="5"/>
      <c r="E30" s="5"/>
      <c r="F30" s="6"/>
      <c r="G30" s="6"/>
      <c r="H30" s="20" t="str">
        <f>IF(AND(G30&gt;0, F30&gt;0), G30-F30+1, "")</f>
        <v/>
      </c>
      <c r="I30" s="21"/>
      <c r="J30" s="22">
        <f>IF(AND(I30&gt;0, H30&gt;0), H30+I30, 0)</f>
        <v>0</v>
      </c>
      <c r="K30" s="22">
        <f>IF($D$6&gt;0,$D$6-J30,"")</f>
        <v>24</v>
      </c>
      <c r="L30" s="5"/>
      <c r="M30" s="5"/>
    </row>
    <row r="31" spans="2:13" ht="33.950000000000003" customHeight="1">
      <c r="B31" t="s">
        <v>47</v>
      </c>
    </row>
    <row r="32" spans="2:13" ht="33.950000000000003" customHeight="1"/>
    <row r="33" ht="33.950000000000003" customHeight="1"/>
    <row r="34" ht="33.950000000000003" customHeight="1"/>
    <row r="35" ht="33.950000000000003" customHeight="1"/>
    <row r="36" ht="33.950000000000003" customHeight="1"/>
    <row r="37" ht="33.950000000000003" customHeight="1"/>
    <row r="38" ht="33.950000000000003" customHeight="1"/>
    <row r="39" ht="33.950000000000003" customHeight="1"/>
    <row r="40" ht="33.950000000000003" customHeight="1"/>
    <row r="41" ht="33.950000000000003" customHeight="1"/>
    <row r="42" ht="33.950000000000003" customHeight="1"/>
    <row r="43" ht="33.950000000000003" customHeight="1"/>
    <row r="44" ht="33.950000000000003" customHeight="1"/>
    <row r="45" ht="33.950000000000003" customHeight="1"/>
    <row r="46" ht="33.950000000000003" customHeight="1"/>
    <row r="47" ht="33.950000000000003" customHeight="1"/>
    <row r="48" ht="33.950000000000003" customHeight="1"/>
    <row r="49" ht="33.950000000000003" customHeight="1"/>
    <row r="50" ht="33.950000000000003" customHeight="1"/>
    <row r="51" ht="33.950000000000003" customHeight="1"/>
    <row r="52" ht="33.950000000000003" customHeight="1"/>
    <row r="53" ht="33.950000000000003" customHeight="1"/>
    <row r="54" ht="33.950000000000003" customHeight="1"/>
    <row r="55" ht="33.950000000000003" customHeight="1"/>
    <row r="56" ht="33.950000000000003" customHeight="1"/>
  </sheetData>
  <mergeCells count="5">
    <mergeCell ref="B2:M2"/>
    <mergeCell ref="C4:E4"/>
    <mergeCell ref="G4:H4"/>
    <mergeCell ref="B9:C9"/>
    <mergeCell ref="B8:C8"/>
  </mergeCells>
  <dataValidations count="1">
    <dataValidation type="list" allowBlank="1" showInputMessage="1" showErrorMessage="1" sqref="B9:C9">
      <formula1>$B$15:$B$30</formula1>
    </dataValidation>
  </dataValidations>
  <pageMargins left="0.25" right="0.25" top="0.75" bottom="0.75" header="0.3" footer="0.3"/>
  <pageSetup paperSize="9" scale="56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Leave Roster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2024-12-12T11:34:17Z</cp:lastPrinted>
  <dcterms:created xsi:type="dcterms:W3CDTF">2024-12-12T11:06:11Z</dcterms:created>
  <dcterms:modified xsi:type="dcterms:W3CDTF">2024-12-12T11:36:46Z</dcterms:modified>
</cp:coreProperties>
</file>