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E:\DocXL\"/>
    </mc:Choice>
  </mc:AlternateContent>
  <xr:revisionPtr revIDLastSave="0" documentId="8_{E20D6214-942E-4B58-87E3-D9DA72F0C0CC}" xr6:coauthVersionLast="44" xr6:coauthVersionMax="44" xr10:uidLastSave="{00000000-0000-0000-0000-000000000000}"/>
  <bookViews>
    <workbookView xWindow="-120" yWindow="-120" windowWidth="20730" windowHeight="11160" xr2:uid="{203B82D9-4B3D-4B4B-A5E6-2AA4C479D612}"/>
  </bookViews>
  <sheets>
    <sheet name="Kitchen Remodel Cost Calculator" sheetId="1" r:id="rId1"/>
  </sheets>
  <definedNames>
    <definedName name="Slicer_Category">#N/A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5" i="1" l="1"/>
  <c r="E25" i="1"/>
  <c r="H24" i="1"/>
  <c r="G24" i="1"/>
  <c r="H23" i="1"/>
  <c r="G23" i="1"/>
  <c r="H22" i="1"/>
  <c r="G22" i="1"/>
  <c r="H21" i="1"/>
  <c r="G21" i="1"/>
  <c r="H20" i="1"/>
  <c r="G20" i="1"/>
  <c r="H19" i="1"/>
  <c r="G19" i="1"/>
  <c r="H18" i="1"/>
  <c r="G18" i="1"/>
  <c r="H17" i="1"/>
  <c r="G17" i="1"/>
  <c r="H16" i="1"/>
  <c r="G16" i="1"/>
  <c r="H15" i="1"/>
  <c r="G15" i="1"/>
  <c r="H14" i="1"/>
  <c r="G14" i="1"/>
  <c r="H13" i="1"/>
  <c r="G13" i="1"/>
  <c r="H12" i="1"/>
  <c r="G12" i="1"/>
  <c r="H11" i="1"/>
  <c r="G11" i="1"/>
  <c r="H10" i="1"/>
  <c r="G10" i="1"/>
  <c r="H9" i="1"/>
  <c r="G9" i="1"/>
  <c r="H8" i="1"/>
  <c r="G8" i="1"/>
  <c r="H7" i="1"/>
  <c r="G7" i="1"/>
  <c r="H6" i="1"/>
  <c r="G6" i="1"/>
  <c r="H5" i="1"/>
  <c r="G5" i="1"/>
  <c r="H4" i="1"/>
  <c r="G4" i="1"/>
  <c r="G26" i="1" l="1"/>
  <c r="G27" i="1" s="1"/>
  <c r="G28" i="1" s="1"/>
  <c r="H25" i="1"/>
  <c r="G25" i="1"/>
  <c r="H26" i="1"/>
  <c r="H27" i="1" s="1"/>
  <c r="H28" i="1" s="1"/>
</calcChain>
</file>

<file path=xl/sharedStrings.xml><?xml version="1.0" encoding="utf-8"?>
<sst xmlns="http://schemas.openxmlformats.org/spreadsheetml/2006/main" count="53" uniqueCount="47">
  <si>
    <t>KITCHEN REMODEL COSTS WORKSHEET</t>
  </si>
  <si>
    <t>Category</t>
  </si>
  <si>
    <t>Items</t>
  </si>
  <si>
    <t>Quantity</t>
  </si>
  <si>
    <t>Estimated Cost</t>
  </si>
  <si>
    <t>Actual Cost</t>
  </si>
  <si>
    <t>Total Estimated Cost</t>
  </si>
  <si>
    <t>Total Actual Cost</t>
  </si>
  <si>
    <t>Cabinets</t>
  </si>
  <si>
    <t>Base cabinets: Modular-Standard (qty in linear feet)</t>
  </si>
  <si>
    <t>Upper cabinets: Modular-Standard (qty in linear feet)</t>
  </si>
  <si>
    <t>Cleaning Appliances</t>
  </si>
  <si>
    <t>Dishwasher: Standard</t>
  </si>
  <si>
    <t>Disposal: Standard</t>
  </si>
  <si>
    <t>Cooking Appliances</t>
  </si>
  <si>
    <t>Range: Slide-in Standard</t>
  </si>
  <si>
    <t>Microwave: Standard</t>
  </si>
  <si>
    <t>Counters</t>
  </si>
  <si>
    <t>Solid surface (quantity in linear feet)</t>
  </si>
  <si>
    <t>Doors</t>
  </si>
  <si>
    <t>Interior: Veneered Solidcore</t>
  </si>
  <si>
    <t>Extras</t>
  </si>
  <si>
    <t>Extras: Instant Hot Water Standard</t>
  </si>
  <si>
    <t>Extras: Soap Dispenser</t>
  </si>
  <si>
    <t>Faucets</t>
  </si>
  <si>
    <t>Faucet: Lever, Standard</t>
  </si>
  <si>
    <t>Flooring</t>
  </si>
  <si>
    <t>Laminate (quantity in square feet)</t>
  </si>
  <si>
    <t>Laundry Appliances</t>
  </si>
  <si>
    <t>Washer: Standard</t>
  </si>
  <si>
    <t>Dryer: Standard</t>
  </si>
  <si>
    <t>Lighting</t>
  </si>
  <si>
    <t>Lighting: Recessed Can</t>
  </si>
  <si>
    <t>Refrigerators</t>
  </si>
  <si>
    <t>Refrigerator: Freestanding, Luxury</t>
  </si>
  <si>
    <t>Sinks</t>
  </si>
  <si>
    <t>Double-bowl Stainless Steel Luxury</t>
  </si>
  <si>
    <t>Ventilation</t>
  </si>
  <si>
    <t>Hood unit: Ducted Standard</t>
  </si>
  <si>
    <t>Walls</t>
  </si>
  <si>
    <t>Wallboard (quantity in square feet)</t>
  </si>
  <si>
    <t>Windows</t>
  </si>
  <si>
    <t>Sliding</t>
  </si>
  <si>
    <t>Other</t>
  </si>
  <si>
    <t>Total</t>
  </si>
  <si>
    <t>Subtotal</t>
  </si>
  <si>
    <t>Unexpected Costs - Add 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</si>
</sst>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2" formatCode="_(&quot;$&quot;* #,##0_);_(&quot;$&quot;* \(#,##0\);_(&quot;$&quot;* &quot;-&quot;_);_(@_)"/>
    <numFmt numFmtId="44" formatCode="_(&quot;$&quot;* #,##0.00_);_(&quot;$&quot;* \(#,##0.00\);_(&quot;$&quot;* &quot;-&quot;??_);_(@_)"/>
    <numFmt numFmtId="43" formatCode="_(* #,##0.00_);_(* \(#,##0.00\);_(* &quot;-&quot;??_);_(@_)"/>
    <numFmt numFmtId="164" formatCode="&quot;$&quot;#,##0.00"/>
  </numFmts>
  <fonts count="1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sz val="11"/>
      <color theme="1"/>
      <name val="Corbel"/>
      <family val="2"/>
    </font>
    <font>
      <b/>
      <sz val="15"/>
      <color theme="3"/>
      <name val="Corbel"/>
      <family val="2"/>
    </font>
    <font>
      <b/>
      <sz val="18"/>
      <color theme="3"/>
      <name val="Corbel"/>
      <family val="2"/>
    </font>
    <font>
      <sz val="11"/>
      <color theme="1"/>
      <name val="Garamond"/>
      <family val="1"/>
    </font>
    <font>
      <b/>
      <sz val="15"/>
      <color theme="3"/>
      <name val="Garamond"/>
      <family val="1"/>
    </font>
    <font>
      <b/>
      <sz val="22"/>
      <name val="Corbel"/>
      <family val="2"/>
    </font>
    <font>
      <sz val="12"/>
      <color theme="1"/>
      <name val="Corbel"/>
      <family val="2"/>
    </font>
    <font>
      <sz val="12"/>
      <color theme="3"/>
      <name val="Garamond"/>
      <family val="1"/>
    </font>
    <font>
      <sz val="12"/>
      <color theme="3"/>
      <name val="Corbel"/>
      <family val="2"/>
    </font>
  </fonts>
  <fills count="4">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s>
  <borders count="4">
    <border>
      <left/>
      <right/>
      <top/>
      <bottom/>
      <diagonal/>
    </border>
    <border>
      <left/>
      <right/>
      <top/>
      <bottom style="thick">
        <color theme="4"/>
      </bottom>
      <diagonal/>
    </border>
    <border>
      <left style="thin">
        <color theme="8"/>
      </left>
      <right/>
      <top/>
      <bottom/>
      <diagonal/>
    </border>
    <border>
      <left/>
      <right/>
      <top/>
      <bottom style="medium">
        <color auto="1"/>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cellStyleXfs>
  <cellXfs count="19">
    <xf numFmtId="0" fontId="0" fillId="0" borderId="0" xfId="0"/>
    <xf numFmtId="0" fontId="4" fillId="0" borderId="0" xfId="0" applyFont="1" applyAlignment="1">
      <alignment wrapText="1"/>
    </xf>
    <xf numFmtId="0" fontId="6" fillId="0" borderId="3" xfId="4" applyFont="1" applyBorder="1" applyAlignment="1">
      <alignment horizontal="left"/>
    </xf>
    <xf numFmtId="0" fontId="7" fillId="0" borderId="0" xfId="0" applyFont="1" applyAlignment="1">
      <alignment wrapText="1"/>
    </xf>
    <xf numFmtId="0" fontId="9" fillId="0" borderId="3" xfId="4" applyFont="1" applyBorder="1" applyAlignment="1">
      <alignment horizontal="left" vertical="center"/>
    </xf>
    <xf numFmtId="0" fontId="10" fillId="0" borderId="0" xfId="0" applyFont="1" applyAlignment="1">
      <alignment wrapText="1"/>
    </xf>
    <xf numFmtId="43" fontId="10" fillId="0" borderId="0" xfId="1" applyFont="1" applyAlignment="1">
      <alignment horizontal="right"/>
    </xf>
    <xf numFmtId="44" fontId="10" fillId="0" borderId="0" xfId="2" applyFont="1" applyAlignment="1">
      <alignment horizontal="right"/>
    </xf>
    <xf numFmtId="4" fontId="10" fillId="0" borderId="0" xfId="0" applyNumberFormat="1" applyFont="1" applyAlignment="1">
      <alignment wrapText="1"/>
    </xf>
    <xf numFmtId="164" fontId="10" fillId="0" borderId="0" xfId="0" applyNumberFormat="1" applyFont="1" applyAlignment="1">
      <alignment wrapText="1"/>
    </xf>
    <xf numFmtId="164" fontId="10" fillId="2" borderId="0" xfId="0" applyNumberFormat="1" applyFont="1" applyFill="1" applyAlignment="1">
      <alignment wrapText="1"/>
    </xf>
    <xf numFmtId="0" fontId="8" fillId="0" borderId="0" xfId="5" applyFont="1" applyBorder="1"/>
    <xf numFmtId="0" fontId="8" fillId="0" borderId="0" xfId="5" applyFont="1" applyBorder="1" applyAlignment="1">
      <alignment horizontal="right"/>
    </xf>
    <xf numFmtId="0" fontId="5" fillId="0" borderId="0" xfId="5" applyFont="1" applyBorder="1"/>
    <xf numFmtId="0" fontId="5" fillId="0" borderId="0" xfId="5" applyFont="1" applyBorder="1" applyAlignment="1">
      <alignment horizontal="right"/>
    </xf>
    <xf numFmtId="44" fontId="11" fillId="0" borderId="0" xfId="2" applyFont="1" applyAlignment="1">
      <alignment horizontal="right"/>
    </xf>
    <xf numFmtId="44" fontId="12" fillId="0" borderId="0" xfId="2" applyFont="1" applyBorder="1" applyAlignment="1">
      <alignment horizontal="right"/>
    </xf>
    <xf numFmtId="42" fontId="10" fillId="3" borderId="0" xfId="3" applyFont="1" applyFill="1" applyAlignment="1">
      <alignment horizontal="right"/>
    </xf>
    <xf numFmtId="42" fontId="10" fillId="2" borderId="2" xfId="0" applyNumberFormat="1" applyFont="1" applyFill="1" applyBorder="1" applyAlignment="1">
      <alignment wrapText="1"/>
    </xf>
  </cellXfs>
  <cellStyles count="6">
    <cellStyle name="Comma" xfId="1" builtinId="3"/>
    <cellStyle name="Currency" xfId="2" builtinId="4"/>
    <cellStyle name="Currency [0]" xfId="3" builtinId="7"/>
    <cellStyle name="Heading 1" xfId="5" builtinId="16"/>
    <cellStyle name="Normal" xfId="0" builtinId="0"/>
    <cellStyle name="Title" xfId="4" builtinId="15"/>
  </cellStyles>
  <dxfs count="21">
    <dxf>
      <font>
        <b/>
        <i val="0"/>
        <color theme="0"/>
      </font>
    </dxf>
    <dxf>
      <font>
        <b val="0"/>
        <i val="0"/>
        <strike val="0"/>
        <condense val="0"/>
        <extend val="0"/>
        <outline val="0"/>
        <shadow val="0"/>
        <u val="none"/>
        <vertAlign val="baseline"/>
        <sz val="12"/>
        <color theme="1"/>
        <name val="Corbel"/>
        <family val="2"/>
        <scheme val="none"/>
      </font>
      <numFmt numFmtId="164" formatCode="&quot;$&quot;#,##0.00"/>
      <fill>
        <patternFill patternType="solid">
          <fgColor indexed="64"/>
          <bgColor theme="8" tint="0.79998168889431442"/>
        </patternFill>
      </fill>
      <alignment horizontal="general" vertical="bottom" textRotation="0" wrapText="1" indent="0" justifyLastLine="0" shrinkToFit="0" readingOrder="0"/>
    </dxf>
    <dxf>
      <font>
        <strike val="0"/>
        <outline val="0"/>
        <shadow val="0"/>
        <u val="none"/>
        <vertAlign val="baseline"/>
        <sz val="12"/>
        <color theme="1"/>
        <name val="Corbel"/>
        <family val="2"/>
        <scheme val="none"/>
      </font>
      <fill>
        <patternFill patternType="solid">
          <fgColor indexed="64"/>
          <bgColor theme="0" tint="-4.9989318521683403E-2"/>
        </patternFill>
      </fill>
    </dxf>
    <dxf>
      <font>
        <b val="0"/>
        <i val="0"/>
        <strike val="0"/>
        <condense val="0"/>
        <extend val="0"/>
        <outline val="0"/>
        <shadow val="0"/>
        <u val="none"/>
        <vertAlign val="baseline"/>
        <sz val="12"/>
        <color theme="1"/>
        <name val="Corbel"/>
        <family val="2"/>
        <scheme val="none"/>
      </font>
      <numFmt numFmtId="32" formatCode="_(&quot;$&quot;* #,##0_);_(&quot;$&quot;* \(#,##0\);_(&quot;$&quot;* &quot;-&quot;_);_(@_)"/>
      <fill>
        <patternFill patternType="solid">
          <fgColor indexed="64"/>
          <bgColor theme="8" tint="0.79998168889431442"/>
        </patternFill>
      </fill>
      <alignment horizontal="general" vertical="bottom" textRotation="0" wrapText="1" indent="0" justifyLastLine="0" shrinkToFit="0" readingOrder="0"/>
      <border diagonalUp="0" diagonalDown="0" outline="0">
        <left style="thin">
          <color theme="8"/>
        </left>
        <right/>
        <top/>
        <bottom/>
      </border>
    </dxf>
    <dxf>
      <font>
        <strike val="0"/>
        <outline val="0"/>
        <shadow val="0"/>
        <u val="none"/>
        <vertAlign val="baseline"/>
        <sz val="12"/>
        <color theme="1"/>
        <name val="Corbel"/>
        <family val="2"/>
        <scheme val="none"/>
      </font>
      <fill>
        <patternFill patternType="solid">
          <fgColor indexed="64"/>
          <bgColor theme="0" tint="-4.9989318521683403E-2"/>
        </patternFill>
      </fill>
    </dxf>
    <dxf>
      <font>
        <b val="0"/>
        <i val="0"/>
        <strike val="0"/>
        <condense val="0"/>
        <extend val="0"/>
        <outline val="0"/>
        <shadow val="0"/>
        <u val="none"/>
        <vertAlign val="baseline"/>
        <sz val="12"/>
        <color theme="1"/>
        <name val="Corbel"/>
        <family val="2"/>
        <scheme val="none"/>
      </font>
      <numFmt numFmtId="164" formatCode="&quot;$&quot;#,##0.00"/>
      <alignment horizontal="general" vertical="bottom" textRotation="0" wrapText="1" indent="0" justifyLastLine="0" shrinkToFit="0" readingOrder="0"/>
    </dxf>
    <dxf>
      <font>
        <strike val="0"/>
        <outline val="0"/>
        <shadow val="0"/>
        <u val="none"/>
        <vertAlign val="baseline"/>
        <sz val="12"/>
        <color theme="1"/>
        <name val="Corbel"/>
        <family val="2"/>
        <scheme val="none"/>
      </font>
    </dxf>
    <dxf>
      <font>
        <b val="0"/>
        <i val="0"/>
        <strike val="0"/>
        <condense val="0"/>
        <extend val="0"/>
        <outline val="0"/>
        <shadow val="0"/>
        <u val="none"/>
        <vertAlign val="baseline"/>
        <sz val="12"/>
        <color theme="1"/>
        <name val="Corbel"/>
        <family val="2"/>
        <scheme val="none"/>
      </font>
      <numFmt numFmtId="164" formatCode="&quot;$&quot;#,##0.00"/>
      <alignment horizontal="general" vertical="bottom" textRotation="0" wrapText="1" indent="0" justifyLastLine="0" shrinkToFit="0" readingOrder="0"/>
    </dxf>
    <dxf>
      <font>
        <strike val="0"/>
        <outline val="0"/>
        <shadow val="0"/>
        <u val="none"/>
        <vertAlign val="baseline"/>
        <sz val="12"/>
        <color theme="1"/>
        <name val="Corbel"/>
        <family val="2"/>
        <scheme val="none"/>
      </font>
    </dxf>
    <dxf>
      <font>
        <b val="0"/>
        <i val="0"/>
        <strike val="0"/>
        <condense val="0"/>
        <extend val="0"/>
        <outline val="0"/>
        <shadow val="0"/>
        <u val="none"/>
        <vertAlign val="baseline"/>
        <sz val="12"/>
        <color theme="1"/>
        <name val="Corbel"/>
        <family val="2"/>
        <scheme val="none"/>
      </font>
      <numFmt numFmtId="4" formatCode="#,##0.00"/>
      <alignment horizontal="general" vertical="bottom" textRotation="0" wrapText="1" indent="0" justifyLastLine="0" shrinkToFit="0" readingOrder="0"/>
    </dxf>
    <dxf>
      <font>
        <strike val="0"/>
        <outline val="0"/>
        <shadow val="0"/>
        <u val="none"/>
        <vertAlign val="baseline"/>
        <sz val="12"/>
        <color theme="1"/>
        <name val="Corbel"/>
        <family val="2"/>
        <scheme val="none"/>
      </font>
    </dxf>
    <dxf>
      <font>
        <b val="0"/>
        <i val="0"/>
        <strike val="0"/>
        <condense val="0"/>
        <extend val="0"/>
        <outline val="0"/>
        <shadow val="0"/>
        <u val="none"/>
        <vertAlign val="baseline"/>
        <sz val="12"/>
        <color theme="1"/>
        <name val="Corbel"/>
        <family val="2"/>
        <scheme val="none"/>
      </font>
      <alignment horizontal="general" vertical="bottom" textRotation="0" wrapText="1" indent="0" justifyLastLine="0" shrinkToFit="0" readingOrder="0"/>
    </dxf>
    <dxf>
      <font>
        <strike val="0"/>
        <outline val="0"/>
        <shadow val="0"/>
        <u val="none"/>
        <vertAlign val="baseline"/>
        <sz val="12"/>
        <color theme="1"/>
        <name val="Corbel"/>
        <family val="2"/>
        <scheme val="none"/>
      </font>
    </dxf>
    <dxf>
      <font>
        <b val="0"/>
        <i val="0"/>
        <strike val="0"/>
        <condense val="0"/>
        <extend val="0"/>
        <outline val="0"/>
        <shadow val="0"/>
        <u val="none"/>
        <vertAlign val="baseline"/>
        <sz val="12"/>
        <color theme="1"/>
        <name val="Corbel"/>
        <family val="2"/>
        <scheme val="none"/>
      </font>
      <alignment horizontal="general" vertical="bottom" textRotation="0" wrapText="1" indent="0" justifyLastLine="0" shrinkToFit="0" readingOrder="0"/>
    </dxf>
    <dxf>
      <font>
        <strike val="0"/>
        <outline val="0"/>
        <shadow val="0"/>
        <u val="none"/>
        <vertAlign val="baseline"/>
        <sz val="12"/>
        <color theme="1"/>
        <name val="Corbel"/>
        <family val="2"/>
        <scheme val="none"/>
      </font>
    </dxf>
    <dxf>
      <font>
        <strike val="0"/>
        <outline val="0"/>
        <shadow val="0"/>
        <u val="none"/>
        <vertAlign val="baseline"/>
        <name val="Garamond"/>
        <family val="1"/>
        <scheme val="none"/>
      </font>
      <alignment horizontal="general" vertical="bottom" textRotation="0" wrapText="1" indent="0" justifyLastLine="0" shrinkToFit="0" readingOrder="0"/>
    </dxf>
    <dxf>
      <font>
        <strike val="0"/>
        <outline val="0"/>
        <shadow val="0"/>
        <u val="none"/>
        <vertAlign val="baseline"/>
        <name val="Garamond"/>
        <family val="1"/>
        <scheme val="none"/>
      </font>
    </dxf>
    <dxf>
      <font>
        <strike val="0"/>
        <outline val="0"/>
        <shadow val="0"/>
        <u val="none"/>
        <vertAlign val="baseline"/>
        <name val="Garamond"/>
        <family val="1"/>
        <scheme val="none"/>
      </font>
    </dxf>
    <dxf>
      <font>
        <b/>
        <color theme="1"/>
      </font>
      <border>
        <top style="double">
          <color theme="8"/>
        </top>
      </border>
    </dxf>
    <dxf>
      <font>
        <b/>
        <i val="0"/>
        <color theme="1"/>
      </font>
      <fill>
        <patternFill patternType="solid">
          <fgColor auto="1"/>
          <bgColor theme="8"/>
        </patternFill>
      </fill>
      <border diagonalUp="0" diagonalDown="0">
        <left/>
        <right/>
        <top/>
        <bottom/>
        <vertical/>
        <horizontal/>
      </border>
    </dxf>
    <dxf>
      <font>
        <color theme="1"/>
      </font>
      <border>
        <left style="thin">
          <color theme="8"/>
        </left>
        <right style="thin">
          <color theme="8"/>
        </right>
        <top style="thin">
          <color theme="8"/>
        </top>
        <bottom style="thin">
          <color theme="8"/>
        </bottom>
        <vertical style="thin">
          <color theme="8"/>
        </vertical>
        <horizontal style="thin">
          <color theme="8"/>
        </horizontal>
      </border>
    </dxf>
  </dxfs>
  <tableStyles count="1" defaultTableStyle="TableStyleMedium2" defaultPivotStyle="PivotStyleLight16">
    <tableStyle name="Kitchen remodel cost calculator" pivot="0" count="3" xr9:uid="{D472E28A-7E16-4EC4-82AA-E9CF362DA660}">
      <tableStyleElement type="wholeTable" dxfId="20"/>
      <tableStyleElement type="headerRow" dxfId="19"/>
      <tableStyleElement type="totalRow" dxfId="1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8</xdr:col>
      <xdr:colOff>153197</xdr:colOff>
      <xdr:row>0</xdr:row>
      <xdr:rowOff>561181</xdr:rowOff>
    </xdr:from>
    <xdr:to>
      <xdr:col>9</xdr:col>
      <xdr:colOff>2850359</xdr:colOff>
      <xdr:row>8</xdr:row>
      <xdr:rowOff>313984</xdr:rowOff>
    </xdr:to>
    <mc:AlternateContent xmlns:mc="http://schemas.openxmlformats.org/markup-compatibility/2006">
      <mc:Choice xmlns:sle15="http://schemas.microsoft.com/office/drawing/2012/slicer" Requires="sle15">
        <xdr:graphicFrame macro="">
          <xdr:nvGraphicFramePr>
            <xdr:cNvPr id="2" name="Category" descr="Filter the worksheet by category">
              <a:extLst>
                <a:ext uri="{FF2B5EF4-FFF2-40B4-BE49-F238E27FC236}">
                  <a16:creationId xmlns:a16="http://schemas.microsoft.com/office/drawing/2014/main" id="{E41E90E0-44F5-44B9-A415-71A56590D2FA}"/>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dr:sp macro="" textlink="">
          <xdr:nvSpPr>
            <xdr:cNvPr id="0" name=""/>
            <xdr:cNvSpPr>
              <a:spLocks noTextEdit="1"/>
            </xdr:cNvSpPr>
          </xdr:nvSpPr>
          <xdr:spPr>
            <a:xfrm>
              <a:off x="9078122" y="561181"/>
              <a:ext cx="2878137" cy="2981778"/>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FC719434-9D40-488C-82B6-68121F9CE4C0}" sourceName="Category">
  <extLst>
    <x:ext xmlns:x15="http://schemas.microsoft.com/office/spreadsheetml/2010/11/main" uri="{2F2917AC-EB37-4324-AD4E-5DD8C200BD13}">
      <x15:tableSlicerCache tableId="1"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ategory" xr10:uid="{6A497438-7574-4B2C-BBC8-77D992D366CA}" cache="Slicer_Category" caption="Category" columnCount="2" style="SlicerStyleDark5" rowHeight="22542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A000C3F-03FD-4285-B4E6-9FFD2F670858}" name="Data" displayName="Data" ref="B3:H25" totalsRowCount="1" headerRowDxfId="15" dataDxfId="16" totalsRowDxfId="17">
  <autoFilter ref="B3:H24" xr:uid="{86733CB6-F455-406A-8254-3F9DA6AD0B0E}"/>
  <tableColumns count="7">
    <tableColumn id="1" xr3:uid="{CC366C23-BBED-427A-99FF-EBE42EF64461}" name="Category" totalsRowLabel="Total" dataDxfId="14" totalsRowDxfId="13"/>
    <tableColumn id="2" xr3:uid="{376EA186-0E4B-49F8-9C6C-E7C25F83A149}" name="Items" dataDxfId="12" totalsRowDxfId="11"/>
    <tableColumn id="3" xr3:uid="{0B901AD9-F59B-4CA9-82D9-CA06D5D442FC}" name="Quantity" dataDxfId="10" totalsRowDxfId="9" dataCellStyle="Comma"/>
    <tableColumn id="4" xr3:uid="{A4613D49-87E6-4C82-86B9-F494975AB65D}" name="Estimated Cost" totalsRowFunction="sum" dataDxfId="8" totalsRowDxfId="7" dataCellStyle="Currency"/>
    <tableColumn id="5" xr3:uid="{F53333F2-9080-4D77-8E77-2E12286A5A2B}" name="Actual Cost" totalsRowFunction="sum" dataDxfId="6" totalsRowDxfId="5" dataCellStyle="Currency"/>
    <tableColumn id="6" xr3:uid="{E92E00F3-842C-4B89-A56F-649A9D458C99}" name="Total Estimated Cost" totalsRowFunction="sum" dataDxfId="4" totalsRowDxfId="3" dataCellStyle="Currency [0]">
      <calculatedColumnFormula>Data[[#This Row],[Quantity]]*Data[[#This Row],[Estimated Cost]]</calculatedColumnFormula>
    </tableColumn>
    <tableColumn id="7" xr3:uid="{C2B16AFD-7D1C-4353-8C14-0525D14F90D9}" name="Total Actual Cost" totalsRowFunction="sum" dataDxfId="2" totalsRowDxfId="1" dataCellStyle="Currency [0]">
      <calculatedColumnFormula>Data[[#This Row],[Quantity]]*Data[[#This Row],[Actual Cost]]</calculatedColumnFormula>
    </tableColumn>
  </tableColumns>
  <tableStyleInfo name="Kitchen remodel cost calculator" showFirstColumn="0" showLastColumn="0" showRowStripes="1" showColumnStripes="1"/>
  <extLst>
    <ext xmlns:x14="http://schemas.microsoft.com/office/spreadsheetml/2009/9/main" uri="{504A1905-F514-4f6f-8877-14C23A59335A}">
      <x14:table altTextSummary="Enter Category, Items, Quantity, Estimated Cost, and Actual Cost in this table. Total Estimated and Actual cost is automatically calculate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D82A9-06BF-4C74-9AA6-6D21E6077B24}">
  <sheetPr>
    <pageSetUpPr fitToPage="1"/>
  </sheetPr>
  <dimension ref="B1:H28"/>
  <sheetViews>
    <sheetView showGridLines="0" tabSelected="1" zoomScaleNormal="100" workbookViewId="0">
      <selection activeCell="B1" sqref="B1"/>
    </sheetView>
  </sheetViews>
  <sheetFormatPr defaultColWidth="8.28515625" defaultRowHeight="40.5" customHeight="1" x14ac:dyDescent="0.25"/>
  <cols>
    <col min="1" max="1" width="1.5703125" style="1" customWidth="1"/>
    <col min="2" max="2" width="22" style="1" customWidth="1"/>
    <col min="3" max="3" width="35.7109375" style="1" customWidth="1"/>
    <col min="4" max="4" width="11.7109375" style="1" customWidth="1"/>
    <col min="5" max="8" width="15.7109375" style="1" customWidth="1"/>
    <col min="9" max="9" width="2.7109375" style="1" customWidth="1"/>
    <col min="10" max="10" width="50.7109375" style="1" customWidth="1"/>
    <col min="11" max="11" width="2.7109375" style="1" customWidth="1"/>
    <col min="12" max="16384" width="8.28515625" style="1"/>
  </cols>
  <sheetData>
    <row r="1" spans="2:8" ht="47.25" customHeight="1" thickBot="1" x14ac:dyDescent="0.4">
      <c r="B1" s="4" t="s">
        <v>0</v>
      </c>
      <c r="C1" s="2"/>
      <c r="D1" s="2"/>
      <c r="E1" s="2"/>
      <c r="F1" s="2"/>
      <c r="G1" s="2"/>
      <c r="H1" s="2"/>
    </row>
    <row r="2" spans="2:8" ht="21" customHeight="1" x14ac:dyDescent="0.25"/>
    <row r="3" spans="2:8" ht="36" customHeight="1" x14ac:dyDescent="0.25">
      <c r="B3" s="3" t="s">
        <v>1</v>
      </c>
      <c r="C3" s="3" t="s">
        <v>2</v>
      </c>
      <c r="D3" s="3" t="s">
        <v>3</v>
      </c>
      <c r="E3" s="3" t="s">
        <v>4</v>
      </c>
      <c r="F3" s="3" t="s">
        <v>5</v>
      </c>
      <c r="G3" s="3" t="s">
        <v>6</v>
      </c>
      <c r="H3" s="3" t="s">
        <v>7</v>
      </c>
    </row>
    <row r="4" spans="2:8" ht="30" customHeight="1" x14ac:dyDescent="0.25">
      <c r="B4" s="5" t="s">
        <v>8</v>
      </c>
      <c r="C4" s="5" t="s">
        <v>9</v>
      </c>
      <c r="D4" s="6">
        <v>35</v>
      </c>
      <c r="E4" s="7">
        <v>5</v>
      </c>
      <c r="F4" s="7">
        <v>6</v>
      </c>
      <c r="G4" s="17">
        <f>Data[[#This Row],[Quantity]]*Data[[#This Row],[Estimated Cost]]</f>
        <v>175</v>
      </c>
      <c r="H4" s="17">
        <f>Data[[#This Row],[Quantity]]*Data[[#This Row],[Actual Cost]]</f>
        <v>210</v>
      </c>
    </row>
    <row r="5" spans="2:8" ht="30" customHeight="1" x14ac:dyDescent="0.25">
      <c r="B5" s="5" t="s">
        <v>8</v>
      </c>
      <c r="C5" s="5" t="s">
        <v>10</v>
      </c>
      <c r="D5" s="6">
        <v>25</v>
      </c>
      <c r="E5" s="7">
        <v>3.5</v>
      </c>
      <c r="F5" s="7">
        <v>4</v>
      </c>
      <c r="G5" s="17">
        <f>Data[[#This Row],[Quantity]]*Data[[#This Row],[Estimated Cost]]</f>
        <v>87.5</v>
      </c>
      <c r="H5" s="17">
        <f>Data[[#This Row],[Quantity]]*Data[[#This Row],[Actual Cost]]</f>
        <v>100</v>
      </c>
    </row>
    <row r="6" spans="2:8" ht="30" customHeight="1" x14ac:dyDescent="0.25">
      <c r="B6" s="5" t="s">
        <v>11</v>
      </c>
      <c r="C6" s="5" t="s">
        <v>12</v>
      </c>
      <c r="D6" s="6">
        <v>1</v>
      </c>
      <c r="E6" s="7">
        <v>250</v>
      </c>
      <c r="F6" s="7">
        <v>245</v>
      </c>
      <c r="G6" s="17">
        <f>Data[[#This Row],[Quantity]]*Data[[#This Row],[Estimated Cost]]</f>
        <v>250</v>
      </c>
      <c r="H6" s="17">
        <f>Data[[#This Row],[Quantity]]*Data[[#This Row],[Actual Cost]]</f>
        <v>245</v>
      </c>
    </row>
    <row r="7" spans="2:8" ht="30" customHeight="1" x14ac:dyDescent="0.25">
      <c r="B7" s="5" t="s">
        <v>11</v>
      </c>
      <c r="C7" s="5" t="s">
        <v>13</v>
      </c>
      <c r="D7" s="6">
        <v>1</v>
      </c>
      <c r="E7" s="7">
        <v>175</v>
      </c>
      <c r="F7" s="7">
        <v>180</v>
      </c>
      <c r="G7" s="17">
        <f>Data[[#This Row],[Quantity]]*Data[[#This Row],[Estimated Cost]]</f>
        <v>175</v>
      </c>
      <c r="H7" s="17">
        <f>Data[[#This Row],[Quantity]]*Data[[#This Row],[Actual Cost]]</f>
        <v>180</v>
      </c>
    </row>
    <row r="8" spans="2:8" ht="30" customHeight="1" x14ac:dyDescent="0.25">
      <c r="B8" s="5" t="s">
        <v>14</v>
      </c>
      <c r="C8" s="5" t="s">
        <v>15</v>
      </c>
      <c r="D8" s="6">
        <v>1</v>
      </c>
      <c r="E8" s="7">
        <v>375</v>
      </c>
      <c r="F8" s="7">
        <v>370</v>
      </c>
      <c r="G8" s="17">
        <f>Data[[#This Row],[Quantity]]*Data[[#This Row],[Estimated Cost]]</f>
        <v>375</v>
      </c>
      <c r="H8" s="17">
        <f>Data[[#This Row],[Quantity]]*Data[[#This Row],[Actual Cost]]</f>
        <v>370</v>
      </c>
    </row>
    <row r="9" spans="2:8" ht="30" customHeight="1" x14ac:dyDescent="0.25">
      <c r="B9" s="5" t="s">
        <v>14</v>
      </c>
      <c r="C9" s="5" t="s">
        <v>16</v>
      </c>
      <c r="D9" s="6">
        <v>1</v>
      </c>
      <c r="E9" s="7">
        <v>300</v>
      </c>
      <c r="F9" s="7">
        <v>295</v>
      </c>
      <c r="G9" s="17">
        <f>Data[[#This Row],[Quantity]]*Data[[#This Row],[Estimated Cost]]</f>
        <v>300</v>
      </c>
      <c r="H9" s="17">
        <f>Data[[#This Row],[Quantity]]*Data[[#This Row],[Actual Cost]]</f>
        <v>295</v>
      </c>
    </row>
    <row r="10" spans="2:8" ht="30" customHeight="1" x14ac:dyDescent="0.25">
      <c r="B10" s="5" t="s">
        <v>17</v>
      </c>
      <c r="C10" s="5" t="s">
        <v>18</v>
      </c>
      <c r="D10" s="6">
        <v>23</v>
      </c>
      <c r="E10" s="7">
        <v>10</v>
      </c>
      <c r="F10" s="7">
        <v>12</v>
      </c>
      <c r="G10" s="17">
        <f>Data[[#This Row],[Quantity]]*Data[[#This Row],[Estimated Cost]]</f>
        <v>230</v>
      </c>
      <c r="H10" s="17">
        <f>Data[[#This Row],[Quantity]]*Data[[#This Row],[Actual Cost]]</f>
        <v>276</v>
      </c>
    </row>
    <row r="11" spans="2:8" ht="30" customHeight="1" x14ac:dyDescent="0.25">
      <c r="B11" s="5" t="s">
        <v>19</v>
      </c>
      <c r="C11" s="5" t="s">
        <v>20</v>
      </c>
      <c r="D11" s="6">
        <v>1</v>
      </c>
      <c r="E11" s="7">
        <v>65</v>
      </c>
      <c r="F11" s="7">
        <v>60</v>
      </c>
      <c r="G11" s="17">
        <f>Data[[#This Row],[Quantity]]*Data[[#This Row],[Estimated Cost]]</f>
        <v>65</v>
      </c>
      <c r="H11" s="17">
        <f>Data[[#This Row],[Quantity]]*Data[[#This Row],[Actual Cost]]</f>
        <v>60</v>
      </c>
    </row>
    <row r="12" spans="2:8" ht="30" customHeight="1" x14ac:dyDescent="0.25">
      <c r="B12" s="5" t="s">
        <v>21</v>
      </c>
      <c r="C12" s="5" t="s">
        <v>22</v>
      </c>
      <c r="D12" s="6">
        <v>1</v>
      </c>
      <c r="E12" s="7">
        <v>120</v>
      </c>
      <c r="F12" s="7">
        <v>125</v>
      </c>
      <c r="G12" s="17">
        <f>Data[[#This Row],[Quantity]]*Data[[#This Row],[Estimated Cost]]</f>
        <v>120</v>
      </c>
      <c r="H12" s="17">
        <f>Data[[#This Row],[Quantity]]*Data[[#This Row],[Actual Cost]]</f>
        <v>125</v>
      </c>
    </row>
    <row r="13" spans="2:8" ht="30" customHeight="1" x14ac:dyDescent="0.25">
      <c r="B13" s="5" t="s">
        <v>21</v>
      </c>
      <c r="C13" s="5" t="s">
        <v>23</v>
      </c>
      <c r="D13" s="6">
        <v>1</v>
      </c>
      <c r="E13" s="7">
        <v>40</v>
      </c>
      <c r="F13" s="7">
        <v>45</v>
      </c>
      <c r="G13" s="17">
        <f>Data[[#This Row],[Quantity]]*Data[[#This Row],[Estimated Cost]]</f>
        <v>40</v>
      </c>
      <c r="H13" s="17">
        <f>Data[[#This Row],[Quantity]]*Data[[#This Row],[Actual Cost]]</f>
        <v>45</v>
      </c>
    </row>
    <row r="14" spans="2:8" ht="30" customHeight="1" x14ac:dyDescent="0.25">
      <c r="B14" s="5" t="s">
        <v>24</v>
      </c>
      <c r="C14" s="5" t="s">
        <v>25</v>
      </c>
      <c r="D14" s="6">
        <v>1</v>
      </c>
      <c r="E14" s="7">
        <v>130</v>
      </c>
      <c r="F14" s="7">
        <v>140</v>
      </c>
      <c r="G14" s="17">
        <f>Data[[#This Row],[Quantity]]*Data[[#This Row],[Estimated Cost]]</f>
        <v>130</v>
      </c>
      <c r="H14" s="17">
        <f>Data[[#This Row],[Quantity]]*Data[[#This Row],[Actual Cost]]</f>
        <v>140</v>
      </c>
    </row>
    <row r="15" spans="2:8" ht="30" customHeight="1" x14ac:dyDescent="0.25">
      <c r="B15" s="5" t="s">
        <v>26</v>
      </c>
      <c r="C15" s="5" t="s">
        <v>27</v>
      </c>
      <c r="D15" s="6">
        <v>165</v>
      </c>
      <c r="E15" s="7">
        <v>3.5</v>
      </c>
      <c r="F15" s="7">
        <v>5</v>
      </c>
      <c r="G15" s="17">
        <f>Data[[#This Row],[Quantity]]*Data[[#This Row],[Estimated Cost]]</f>
        <v>577.5</v>
      </c>
      <c r="H15" s="17">
        <f>Data[[#This Row],[Quantity]]*Data[[#This Row],[Actual Cost]]</f>
        <v>825</v>
      </c>
    </row>
    <row r="16" spans="2:8" ht="30" customHeight="1" x14ac:dyDescent="0.25">
      <c r="B16" s="5" t="s">
        <v>28</v>
      </c>
      <c r="C16" s="5" t="s">
        <v>29</v>
      </c>
      <c r="D16" s="6">
        <v>1</v>
      </c>
      <c r="E16" s="7">
        <v>500</v>
      </c>
      <c r="F16" s="7">
        <v>600</v>
      </c>
      <c r="G16" s="17">
        <f>Data[[#This Row],[Quantity]]*Data[[#This Row],[Estimated Cost]]</f>
        <v>500</v>
      </c>
      <c r="H16" s="17">
        <f>Data[[#This Row],[Quantity]]*Data[[#This Row],[Actual Cost]]</f>
        <v>600</v>
      </c>
    </row>
    <row r="17" spans="2:8" ht="30" customHeight="1" x14ac:dyDescent="0.25">
      <c r="B17" s="5" t="s">
        <v>28</v>
      </c>
      <c r="C17" s="5" t="s">
        <v>30</v>
      </c>
      <c r="D17" s="6">
        <v>1</v>
      </c>
      <c r="E17" s="7">
        <v>375</v>
      </c>
      <c r="F17" s="7">
        <v>345</v>
      </c>
      <c r="G17" s="17">
        <f>Data[[#This Row],[Quantity]]*Data[[#This Row],[Estimated Cost]]</f>
        <v>375</v>
      </c>
      <c r="H17" s="17">
        <f>Data[[#This Row],[Quantity]]*Data[[#This Row],[Actual Cost]]</f>
        <v>345</v>
      </c>
    </row>
    <row r="18" spans="2:8" ht="30" customHeight="1" x14ac:dyDescent="0.25">
      <c r="B18" s="5" t="s">
        <v>31</v>
      </c>
      <c r="C18" s="5" t="s">
        <v>32</v>
      </c>
      <c r="D18" s="6">
        <v>4</v>
      </c>
      <c r="E18" s="7">
        <v>35</v>
      </c>
      <c r="F18" s="7">
        <v>40</v>
      </c>
      <c r="G18" s="17">
        <f>Data[[#This Row],[Quantity]]*Data[[#This Row],[Estimated Cost]]</f>
        <v>140</v>
      </c>
      <c r="H18" s="17">
        <f>Data[[#This Row],[Quantity]]*Data[[#This Row],[Actual Cost]]</f>
        <v>160</v>
      </c>
    </row>
    <row r="19" spans="2:8" ht="30" customHeight="1" x14ac:dyDescent="0.25">
      <c r="B19" s="5" t="s">
        <v>33</v>
      </c>
      <c r="C19" s="5" t="s">
        <v>34</v>
      </c>
      <c r="D19" s="6">
        <v>1</v>
      </c>
      <c r="E19" s="7">
        <v>1200</v>
      </c>
      <c r="F19" s="7">
        <v>1250</v>
      </c>
      <c r="G19" s="17">
        <f>Data[[#This Row],[Quantity]]*Data[[#This Row],[Estimated Cost]]</f>
        <v>1200</v>
      </c>
      <c r="H19" s="17">
        <f>Data[[#This Row],[Quantity]]*Data[[#This Row],[Actual Cost]]</f>
        <v>1250</v>
      </c>
    </row>
    <row r="20" spans="2:8" ht="30" customHeight="1" x14ac:dyDescent="0.25">
      <c r="B20" s="5" t="s">
        <v>35</v>
      </c>
      <c r="C20" s="5" t="s">
        <v>36</v>
      </c>
      <c r="D20" s="6">
        <v>1</v>
      </c>
      <c r="E20" s="7">
        <v>125</v>
      </c>
      <c r="F20" s="7">
        <v>120</v>
      </c>
      <c r="G20" s="17">
        <f>Data[[#This Row],[Quantity]]*Data[[#This Row],[Estimated Cost]]</f>
        <v>125</v>
      </c>
      <c r="H20" s="17">
        <f>Data[[#This Row],[Quantity]]*Data[[#This Row],[Actual Cost]]</f>
        <v>120</v>
      </c>
    </row>
    <row r="21" spans="2:8" ht="30" customHeight="1" x14ac:dyDescent="0.25">
      <c r="B21" s="5" t="s">
        <v>37</v>
      </c>
      <c r="C21" s="5" t="s">
        <v>38</v>
      </c>
      <c r="D21" s="6">
        <v>1</v>
      </c>
      <c r="E21" s="7">
        <v>180</v>
      </c>
      <c r="F21" s="7">
        <v>200</v>
      </c>
      <c r="G21" s="17">
        <f>Data[[#This Row],[Quantity]]*Data[[#This Row],[Estimated Cost]]</f>
        <v>180</v>
      </c>
      <c r="H21" s="17">
        <f>Data[[#This Row],[Quantity]]*Data[[#This Row],[Actual Cost]]</f>
        <v>200</v>
      </c>
    </row>
    <row r="22" spans="2:8" ht="30" customHeight="1" x14ac:dyDescent="0.25">
      <c r="B22" s="5" t="s">
        <v>39</v>
      </c>
      <c r="C22" s="5" t="s">
        <v>40</v>
      </c>
      <c r="D22" s="6">
        <v>70</v>
      </c>
      <c r="E22" s="7">
        <v>2</v>
      </c>
      <c r="F22" s="7">
        <v>3</v>
      </c>
      <c r="G22" s="17">
        <f>Data[[#This Row],[Quantity]]*Data[[#This Row],[Estimated Cost]]</f>
        <v>140</v>
      </c>
      <c r="H22" s="17">
        <f>Data[[#This Row],[Quantity]]*Data[[#This Row],[Actual Cost]]</f>
        <v>210</v>
      </c>
    </row>
    <row r="23" spans="2:8" ht="30" customHeight="1" x14ac:dyDescent="0.25">
      <c r="B23" s="5" t="s">
        <v>41</v>
      </c>
      <c r="C23" s="5" t="s">
        <v>42</v>
      </c>
      <c r="D23" s="6">
        <v>2</v>
      </c>
      <c r="E23" s="7">
        <v>120</v>
      </c>
      <c r="F23" s="7">
        <v>125</v>
      </c>
      <c r="G23" s="17">
        <f>Data[[#This Row],[Quantity]]*Data[[#This Row],[Estimated Cost]]</f>
        <v>240</v>
      </c>
      <c r="H23" s="17">
        <f>Data[[#This Row],[Quantity]]*Data[[#This Row],[Actual Cost]]</f>
        <v>250</v>
      </c>
    </row>
    <row r="24" spans="2:8" ht="30" customHeight="1" x14ac:dyDescent="0.25">
      <c r="B24" s="5" t="s">
        <v>43</v>
      </c>
      <c r="C24" s="5"/>
      <c r="D24" s="6"/>
      <c r="E24" s="7"/>
      <c r="F24" s="7"/>
      <c r="G24" s="17">
        <f>Data[[#This Row],[Quantity]]*Data[[#This Row],[Estimated Cost]]</f>
        <v>0</v>
      </c>
      <c r="H24" s="17">
        <f>Data[[#This Row],[Quantity]]*Data[[#This Row],[Actual Cost]]</f>
        <v>0</v>
      </c>
    </row>
    <row r="25" spans="2:8" ht="30" customHeight="1" x14ac:dyDescent="0.25">
      <c r="B25" s="5" t="s">
        <v>44</v>
      </c>
      <c r="C25" s="5"/>
      <c r="D25" s="8"/>
      <c r="E25" s="9">
        <f>SUBTOTAL(109,Data[Estimated Cost])</f>
        <v>4014</v>
      </c>
      <c r="F25" s="9">
        <f>SUBTOTAL(109,Data[Actual Cost])</f>
        <v>4170</v>
      </c>
      <c r="G25" s="18">
        <f>SUBTOTAL(109,Data[Total Estimated Cost])</f>
        <v>5425</v>
      </c>
      <c r="H25" s="10">
        <f>SUBTOTAL(109,Data[Total Actual Cost])</f>
        <v>6006</v>
      </c>
    </row>
    <row r="26" spans="2:8" ht="30" customHeight="1" x14ac:dyDescent="0.3">
      <c r="B26" s="11"/>
      <c r="C26" s="11"/>
      <c r="D26" s="11"/>
      <c r="E26" s="11"/>
      <c r="F26" s="12" t="s">
        <v>45</v>
      </c>
      <c r="G26" s="15">
        <f>SUBTOTAL(109,Data[Total Estimated Cost])</f>
        <v>5425</v>
      </c>
      <c r="H26" s="15">
        <f>SUBTOTAL(109,Data[Total Actual Cost])</f>
        <v>6006</v>
      </c>
    </row>
    <row r="27" spans="2:8" ht="30" customHeight="1" x14ac:dyDescent="0.3">
      <c r="B27" s="13"/>
      <c r="C27" s="13"/>
      <c r="D27" s="13"/>
      <c r="E27" s="13"/>
      <c r="F27" s="14" t="s">
        <v>46</v>
      </c>
      <c r="G27" s="16">
        <f>G26*0.3</f>
        <v>1627.5</v>
      </c>
      <c r="H27" s="16">
        <f>H26*0.3</f>
        <v>1801.8</v>
      </c>
    </row>
    <row r="28" spans="2:8" ht="30" customHeight="1" x14ac:dyDescent="0.3">
      <c r="B28" s="13"/>
      <c r="C28" s="13"/>
      <c r="D28" s="13"/>
      <c r="E28" s="13"/>
      <c r="F28" s="14" t="s">
        <v>44</v>
      </c>
      <c r="G28" s="16">
        <f>SUM(G26:G27)</f>
        <v>7052.5</v>
      </c>
      <c r="H28" s="16">
        <f>SUM(H26:H27)</f>
        <v>7807.8</v>
      </c>
    </row>
  </sheetData>
  <conditionalFormatting sqref="B3:H3">
    <cfRule type="notContainsBlanks" dxfId="0" priority="1">
      <formula>LEN(TRIM(B3))&gt;0</formula>
    </cfRule>
  </conditionalFormatting>
  <dataValidations count="19">
    <dataValidation allowBlank="1" showInputMessage="1" showErrorMessage="1" prompt="Total Actual costs is automatically calculated in this cell" sqref="H28" xr:uid="{77BA662B-AB89-4BE9-8261-5F8C75161BD3}"/>
    <dataValidation allowBlank="1" showInputMessage="1" showErrorMessage="1" prompt="Total Estimated costs is automatically calculated in this cell" sqref="G28" xr:uid="{9806B750-59EE-4BFA-9E87-255F9DAB8CEA}"/>
    <dataValidation allowBlank="1" showInputMessage="1" showErrorMessage="1" prompt="30% of Subtotal of Total Estimated costs is automatically calculated in this cell" sqref="G27" xr:uid="{AE063FEB-21B6-4B90-AD3E-7D962AE4176B}"/>
    <dataValidation allowBlank="1" showInputMessage="1" showErrorMessage="1" prompt="30% of Subtotal of Total Actual costs is automatically calculated in this cell" sqref="H27" xr:uid="{59A08B56-8ABB-4308-A574-1A1F9515011B}"/>
    <dataValidation allowBlank="1" showInputMessage="1" showErrorMessage="1" prompt="Subtotal of Actual costs is automatically calculated in this cell" sqref="H26" xr:uid="{1C291A7D-F22A-46DB-9A85-C8C73E1555CF}"/>
    <dataValidation allowBlank="1" showInputMessage="1" showErrorMessage="1" prompt="Subtotal of Estimated costs is automatically calculated in this cell" sqref="G26" xr:uid="{55475BC3-9B21-47E7-9C8C-D69DB4ABE87B}"/>
    <dataValidation allowBlank="1" showInputMessage="1" showErrorMessage="1" prompt="Unexpected Costs are automatically calculated in cells at right" sqref="B27:F27" xr:uid="{50E8E392-336E-43F5-A309-4854DC4C8918}"/>
    <dataValidation allowBlank="1" showInputMessage="1" showErrorMessage="1" prompt="Total is automatically calculated" sqref="B28:F28" xr:uid="{20BAA7B7-A1F0-41E4-86B7-98E801D06C3B}"/>
    <dataValidation allowBlank="1" showInputMessage="1" showErrorMessage="1" prompt="Subtotal amounts are automatically calculated in cells at right" sqref="B26:F26" xr:uid="{F598AD6B-F0F2-4CFA-9CF4-6BAD6F3CB74D}"/>
    <dataValidation allowBlank="1" showInputMessage="1" showErrorMessage="1" prompt="Category slicer to filter items by Category is in this cell" sqref="J4" xr:uid="{0B6E2C11-C602-4030-B675-DCF8690233C3}"/>
    <dataValidation allowBlank="1" showInputMessage="1" showErrorMessage="1" prompt="Total Actual cost is automatically calculated in this column under this heading" sqref="H3" xr:uid="{4CBE123E-0BD4-4904-A67A-9B3DAF5515E5}"/>
    <dataValidation allowBlank="1" showInputMessage="1" showErrorMessage="1" prompt="Total Estimated cost is automatically calculated in this column under this heading" sqref="G3" xr:uid="{79445B7F-C19F-41BC-89DB-F963A22A0872}"/>
    <dataValidation allowBlank="1" showInputMessage="1" showErrorMessage="1" prompt="Enter Actual Cost in this column under this heading" sqref="F3" xr:uid="{8F0B864A-C8BB-40AE-8747-E5E69155B2D1}"/>
    <dataValidation allowBlank="1" showInputMessage="1" showErrorMessage="1" prompt="Enter Estimated Cost in this column under this heading" sqref="E3" xr:uid="{33D9299A-A40D-4DDB-9B03-D341E8B58357}"/>
    <dataValidation allowBlank="1" showInputMessage="1" showErrorMessage="1" prompt="Enter Quantity in this column under this heading" sqref="D3" xr:uid="{AD954635-5AB1-4155-A12E-A3E5E4E9DF8F}"/>
    <dataValidation allowBlank="1" showInputMessage="1" showErrorMessage="1" prompt="Enter Items in this column under this heading" sqref="C3" xr:uid="{FCAE4344-70A9-4074-A180-37F95084504B}"/>
    <dataValidation allowBlank="1" showInputMessage="1" showErrorMessage="1" prompt="Enter Category in this column under this heading" sqref="B3" xr:uid="{FEFF8483-90B5-43B7-B3AD-E18469E3BCB1}"/>
    <dataValidation allowBlank="1" showInputMessage="1" showErrorMessage="1" prompt="Title of this workbook is in this cell" sqref="B1" xr:uid="{441874C9-E25A-471C-A691-AFAF3FFDBAE3}"/>
    <dataValidation allowBlank="1" showInputMessage="1" showErrorMessage="1" prompt="Create a Kitchen Remodel Cost Calculator in this worksheet. Enter remodeling details in Data table and use slicer in cell J4 to filter items by Category" sqref="A1" xr:uid="{D64C7D9F-FE7C-44E1-BB19-A0A1531D512D}"/>
  </dataValidations>
  <pageMargins left="0.7" right="0.7" top="0.75" bottom="0.75" header="0.3" footer="0.3"/>
  <pageSetup paperSize="9" scale="98" fitToHeight="0" orientation="landscape"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Kitchen Remodel Cost Calculator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2020-01-30T11:38:44Z</cp:lastPrinted>
  <dcterms:created xsi:type="dcterms:W3CDTF">2020-01-30T11:33:19Z</dcterms:created>
  <dcterms:modified xsi:type="dcterms:W3CDTF">2020-01-30T11:43:22Z</dcterms:modified>
</cp:coreProperties>
</file>