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Work Order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C53" i="1"/>
  <c r="C56" i="1"/>
  <c r="C55" i="1"/>
</calcChain>
</file>

<file path=xl/sharedStrings.xml><?xml version="1.0" encoding="utf-8"?>
<sst xmlns="http://schemas.openxmlformats.org/spreadsheetml/2006/main" count="131" uniqueCount="87">
  <si>
    <t>Work Order Tracker</t>
  </si>
  <si>
    <t>Work Order Number</t>
  </si>
  <si>
    <t>Client Name</t>
  </si>
  <si>
    <t>Date Issued</t>
  </si>
  <si>
    <t>Due Date</t>
  </si>
  <si>
    <t>Priority</t>
  </si>
  <si>
    <t>Status</t>
  </si>
  <si>
    <t>[WO-001]</t>
  </si>
  <si>
    <t>[ABC Corp]</t>
  </si>
  <si>
    <t>[MM/DD/YY]</t>
  </si>
  <si>
    <t>[High]</t>
  </si>
  <si>
    <t>[In Progress]</t>
  </si>
  <si>
    <t>[WO-002]</t>
  </si>
  <si>
    <t>[XYZ Ltd]</t>
  </si>
  <si>
    <t>[Medium]</t>
  </si>
  <si>
    <t>[Completed]</t>
  </si>
  <si>
    <t>[WO-003]</t>
  </si>
  <si>
    <t>[John Doe]</t>
  </si>
  <si>
    <t>[Low]</t>
  </si>
  <si>
    <t>[Pending]</t>
  </si>
  <si>
    <t>[WO-004]</t>
  </si>
  <si>
    <t>[Jane Smith]</t>
  </si>
  <si>
    <t>[On Hold]</t>
  </si>
  <si>
    <t>[WO-005]</t>
  </si>
  <si>
    <t>[Acme Inc.]</t>
  </si>
  <si>
    <t>[Urgent]</t>
  </si>
  <si>
    <t>Description of Work</t>
  </si>
  <si>
    <t>Assigned To</t>
  </si>
  <si>
    <t>Materials Needed</t>
  </si>
  <si>
    <t>Labor Hours</t>
  </si>
  <si>
    <t>Cost Estimate ($)</t>
  </si>
  <si>
    <t>Comments</t>
  </si>
  <si>
    <t>[Install new HVAC system]</t>
  </si>
  <si>
    <t>[John Smith]</t>
  </si>
  <si>
    <t>[HVAC Unit, Ducts]</t>
  </si>
  <si>
    <t>[Requires crane rental.]</t>
  </si>
  <si>
    <t>[Repair plumbing leak]</t>
  </si>
  <si>
    <t>[Jane Doe]</t>
  </si>
  <si>
    <t>[Pipes, Sealant]</t>
  </si>
  <si>
    <t>[Completed on time.]</t>
  </si>
  <si>
    <t>[Paint office walls]</t>
  </si>
  <si>
    <t>[Mike Lee]</t>
  </si>
  <si>
    <t>[Paint, Brushes]</t>
  </si>
  <si>
    <t>[Client changed color.]</t>
  </si>
  <si>
    <t>[Network cabling installation]</t>
  </si>
  <si>
    <t>[Alice Green]</t>
  </si>
  <si>
    <t>[Cables, Connectors]</t>
  </si>
  <si>
    <t>[Awaiting client approval.]</t>
  </si>
  <si>
    <t>[Emergency generator repair]</t>
  </si>
  <si>
    <t>[Tom Brown]</t>
  </si>
  <si>
    <t>[Generator Parts]</t>
  </si>
  <si>
    <t>[Parts on order.]</t>
  </si>
  <si>
    <t>Date</t>
  </si>
  <si>
    <t>Status Update</t>
  </si>
  <si>
    <t>Updated By</t>
  </si>
  <si>
    <t>[HVAC unit installed, ductwork in progress.]</t>
  </si>
  <si>
    <t>[Leak repaired, area cleaned.]</t>
  </si>
  <si>
    <t>[First coat of paint applied.]</t>
  </si>
  <si>
    <t>[Waiting for client’s final layout approval.]</t>
  </si>
  <si>
    <t>[Generator parts expected by end of the week.]</t>
  </si>
  <si>
    <t>Completion Date</t>
  </si>
  <si>
    <t>Final Cost ($)</t>
  </si>
  <si>
    <t>Client Approval (Signature)</t>
  </si>
  <si>
    <t>Comments/Notes</t>
  </si>
  <si>
    <t>[Extended timeline due to weather.]</t>
  </si>
  <si>
    <t>[Completed within budget.]</t>
  </si>
  <si>
    <t>[Additional coat requested.]</t>
  </si>
  <si>
    <t>[Installation went smoothly.]</t>
  </si>
  <si>
    <t>[Parts delayed delivery.]</t>
  </si>
  <si>
    <t>Total Work Orders:</t>
  </si>
  <si>
    <t>Completed Work Orders:</t>
  </si>
  <si>
    <t>Pending Work Orders:</t>
  </si>
  <si>
    <t>Total Labor Hours:</t>
  </si>
  <si>
    <t>Total Cost ($):</t>
  </si>
  <si>
    <t>[Use this section to record any additional details, observations, or special instructions related to the work orders.]</t>
  </si>
  <si>
    <t>Company Name:</t>
  </si>
  <si>
    <t>Address:</t>
  </si>
  <si>
    <t>Phone Number:</t>
  </si>
  <si>
    <t>Date:</t>
  </si>
  <si>
    <r>
      <t>Email:</t>
    </r>
    <r>
      <rPr>
        <sz val="11"/>
        <color theme="1"/>
        <rFont val="Calibri"/>
        <family val="2"/>
        <scheme val="minor"/>
      </rPr>
      <t xml:space="preserve"> </t>
    </r>
  </si>
  <si>
    <t>Work Order Information</t>
  </si>
  <si>
    <t xml:space="preserve"> Work Details</t>
  </si>
  <si>
    <t>Status Updates</t>
  </si>
  <si>
    <t>Completion Details</t>
  </si>
  <si>
    <t>Summary</t>
  </si>
  <si>
    <t>Detail</t>
  </si>
  <si>
    <t>Notes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</si>
</sst>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">
    <xf numFmtId="0" fontId="0" fillId="0" borderId="0" xfId="0"/>
    <xf numFmtId="0" fontId="4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/>
    <xf numFmtId="0" fontId="0" fillId="0" borderId="1" xfId="0" applyBorder="1" applyAlignment="1">
      <alignment horizontal="left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44" fontId="0" fillId="0" borderId="0" xfId="1" applyFont="1" applyAlignment="1">
      <alignment vertical="center" wrapText="1"/>
    </xf>
    <xf numFmtId="0" fontId="0" fillId="0" borderId="0" xfId="0" applyAlignment="1">
      <alignment horizontal="left" vertical="top" wrapText="1"/>
    </xf>
    <xf numFmtId="0" fontId="5" fillId="2" borderId="0" xfId="0" applyFont="1" applyFill="1" applyAlignment="1">
      <alignment vertical="center"/>
    </xf>
    <xf numFmtId="0" fontId="3" fillId="2" borderId="0" xfId="0" applyFont="1" applyFill="1"/>
  </cellXfs>
  <cellStyles count="2">
    <cellStyle name="Currency" xfId="1" builtinId="4"/>
    <cellStyle name="Normal" xfId="0" builtinId="0"/>
  </cellStyles>
  <dxfs count="3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G17" totalsRowShown="0" headerRowDxfId="24" dataDxfId="25">
  <autoFilter ref="B12:G17"/>
  <tableColumns count="6">
    <tableColumn id="1" name="Work Order Number" dataDxfId="31"/>
    <tableColumn id="2" name="Client Name" dataDxfId="30"/>
    <tableColumn id="3" name="Date Issued" dataDxfId="29"/>
    <tableColumn id="4" name="Due Date" dataDxfId="28"/>
    <tableColumn id="5" name="Priority" dataDxfId="27"/>
    <tableColumn id="6" name="Status" dataDxfId="26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2:H27" totalsRowShown="0" headerRowDxfId="18" dataDxfId="19">
  <autoFilter ref="B22:H27"/>
  <tableColumns count="7">
    <tableColumn id="1" name="Work Order Number" dataDxfId="23"/>
    <tableColumn id="2" name="Description of Work" dataDxfId="22"/>
    <tableColumn id="3" name="Assigned To" dataDxfId="21"/>
    <tableColumn id="4" name="Materials Needed" dataDxfId="3"/>
    <tableColumn id="5" name="Labor Hours" dataDxfId="1"/>
    <tableColumn id="6" name="Cost Estimate ($)" dataDxfId="2" dataCellStyle="Currency"/>
    <tableColumn id="7" name="Comments" dataDxfId="20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2:E37" totalsRowShown="0" headerRowDxfId="12" dataDxfId="13">
  <autoFilter ref="B32:E37"/>
  <tableColumns count="4">
    <tableColumn id="1" name="Work Order Number" dataDxfId="17"/>
    <tableColumn id="2" name="Date" dataDxfId="16"/>
    <tableColumn id="3" name="Status Update" dataDxfId="15"/>
    <tableColumn id="4" name="Updated By" dataDxfId="14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2:F47" totalsRowShown="0" headerRowDxfId="5" dataDxfId="6">
  <autoFilter ref="B42:F47"/>
  <tableColumns count="5">
    <tableColumn id="1" name="Work Order Number" dataDxfId="11"/>
    <tableColumn id="2" name="Completion Date" dataDxfId="10"/>
    <tableColumn id="3" name="Final Cost ($)" dataDxfId="9" dataCellStyle="Currency"/>
    <tableColumn id="4" name="Client Approval (Signature)" dataDxfId="8"/>
    <tableColumn id="5" name="Comments/Notes" dataDxfId="7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52:C56" totalsRowShown="0">
  <autoFilter ref="B52:C56"/>
  <tableColumns count="2">
    <tableColumn id="1" name="Total Work Orders:" dataDxfId="4"/>
    <tableColumn id="2" name="Detail" dataDxfId="0">
      <calculatedColumnFormula>SUM(Table2[Labor Hours])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62"/>
  <sheetViews>
    <sheetView showGridLines="0" tabSelected="1" workbookViewId="0">
      <selection activeCell="H7" sqref="H7"/>
    </sheetView>
  </sheetViews>
  <sheetFormatPr defaultRowHeight="15" x14ac:dyDescent="0.25"/>
  <cols>
    <col min="1" max="1" width="4.7109375" customWidth="1"/>
    <col min="2" max="2" width="21.28515625" customWidth="1"/>
    <col min="3" max="3" width="20.85546875" customWidth="1"/>
    <col min="4" max="4" width="21.5703125" customWidth="1"/>
    <col min="5" max="5" width="27.140625" customWidth="1"/>
    <col min="6" max="6" width="27.5703125" customWidth="1"/>
    <col min="7" max="7" width="18" customWidth="1"/>
    <col min="8" max="8" width="21.5703125" customWidth="1"/>
  </cols>
  <sheetData>
    <row r="2" spans="2:7" ht="32.25" x14ac:dyDescent="0.25">
      <c r="B2" s="12" t="s">
        <v>0</v>
      </c>
      <c r="C2" s="13"/>
      <c r="D2" s="13"/>
      <c r="E2" s="13"/>
      <c r="F2" s="13"/>
      <c r="G2" s="13"/>
    </row>
    <row r="4" spans="2:7" ht="21.95" customHeight="1" x14ac:dyDescent="0.25">
      <c r="B4" s="4" t="s">
        <v>75</v>
      </c>
      <c r="C4" s="5"/>
      <c r="D4" s="5"/>
    </row>
    <row r="5" spans="2:7" ht="21.95" customHeight="1" x14ac:dyDescent="0.25">
      <c r="B5" s="4" t="s">
        <v>76</v>
      </c>
      <c r="C5" s="5"/>
      <c r="D5" s="5"/>
    </row>
    <row r="6" spans="2:7" ht="21.95" customHeight="1" x14ac:dyDescent="0.25">
      <c r="B6" s="4" t="s">
        <v>77</v>
      </c>
      <c r="C6" s="5"/>
      <c r="D6" s="5"/>
    </row>
    <row r="7" spans="2:7" ht="21.95" customHeight="1" x14ac:dyDescent="0.25">
      <c r="B7" s="4" t="s">
        <v>79</v>
      </c>
      <c r="C7" s="5"/>
      <c r="D7" s="5"/>
    </row>
    <row r="8" spans="2:7" ht="21.95" customHeight="1" x14ac:dyDescent="0.25">
      <c r="B8" s="4" t="s">
        <v>78</v>
      </c>
      <c r="C8" s="5"/>
      <c r="D8" s="5"/>
    </row>
    <row r="10" spans="2:7" ht="18" x14ac:dyDescent="0.25">
      <c r="B10" s="1" t="s">
        <v>80</v>
      </c>
    </row>
    <row r="12" spans="2:7" ht="30" customHeight="1" x14ac:dyDescent="0.25">
      <c r="B12" s="6" t="s">
        <v>1</v>
      </c>
      <c r="C12" s="6" t="s">
        <v>2</v>
      </c>
      <c r="D12" s="6" t="s">
        <v>3</v>
      </c>
      <c r="E12" s="6" t="s">
        <v>4</v>
      </c>
      <c r="F12" s="6" t="s">
        <v>5</v>
      </c>
      <c r="G12" s="6" t="s">
        <v>6</v>
      </c>
    </row>
    <row r="13" spans="2:7" ht="30" customHeight="1" x14ac:dyDescent="0.25">
      <c r="B13" s="7" t="s">
        <v>7</v>
      </c>
      <c r="C13" s="7" t="s">
        <v>8</v>
      </c>
      <c r="D13" s="7" t="s">
        <v>9</v>
      </c>
      <c r="E13" s="7" t="s">
        <v>9</v>
      </c>
      <c r="F13" s="7" t="s">
        <v>10</v>
      </c>
      <c r="G13" s="7" t="s">
        <v>11</v>
      </c>
    </row>
    <row r="14" spans="2:7" ht="30" customHeight="1" x14ac:dyDescent="0.25">
      <c r="B14" s="7" t="s">
        <v>12</v>
      </c>
      <c r="C14" s="7" t="s">
        <v>13</v>
      </c>
      <c r="D14" s="7" t="s">
        <v>9</v>
      </c>
      <c r="E14" s="7" t="s">
        <v>9</v>
      </c>
      <c r="F14" s="7" t="s">
        <v>14</v>
      </c>
      <c r="G14" s="7" t="s">
        <v>15</v>
      </c>
    </row>
    <row r="15" spans="2:7" ht="30" customHeight="1" x14ac:dyDescent="0.25">
      <c r="B15" s="7" t="s">
        <v>16</v>
      </c>
      <c r="C15" s="7" t="s">
        <v>17</v>
      </c>
      <c r="D15" s="7" t="s">
        <v>9</v>
      </c>
      <c r="E15" s="7" t="s">
        <v>9</v>
      </c>
      <c r="F15" s="7" t="s">
        <v>18</v>
      </c>
      <c r="G15" s="7" t="s">
        <v>19</v>
      </c>
    </row>
    <row r="16" spans="2:7" ht="30" customHeight="1" x14ac:dyDescent="0.25">
      <c r="B16" s="7" t="s">
        <v>20</v>
      </c>
      <c r="C16" s="7" t="s">
        <v>21</v>
      </c>
      <c r="D16" s="7" t="s">
        <v>9</v>
      </c>
      <c r="E16" s="7" t="s">
        <v>9</v>
      </c>
      <c r="F16" s="7" t="s">
        <v>10</v>
      </c>
      <c r="G16" s="7" t="s">
        <v>22</v>
      </c>
    </row>
    <row r="17" spans="2:8" ht="30" customHeight="1" x14ac:dyDescent="0.25">
      <c r="B17" s="7" t="s">
        <v>23</v>
      </c>
      <c r="C17" s="7" t="s">
        <v>24</v>
      </c>
      <c r="D17" s="7" t="s">
        <v>9</v>
      </c>
      <c r="E17" s="7" t="s">
        <v>9</v>
      </c>
      <c r="F17" s="7" t="s">
        <v>25</v>
      </c>
      <c r="G17" s="7" t="s">
        <v>11</v>
      </c>
    </row>
    <row r="20" spans="2:8" ht="18" x14ac:dyDescent="0.25">
      <c r="B20" s="1" t="s">
        <v>81</v>
      </c>
    </row>
    <row r="22" spans="2:8" ht="30" customHeight="1" x14ac:dyDescent="0.25">
      <c r="B22" s="2" t="s">
        <v>1</v>
      </c>
      <c r="C22" s="2" t="s">
        <v>26</v>
      </c>
      <c r="D22" s="2" t="s">
        <v>27</v>
      </c>
      <c r="E22" s="2" t="s">
        <v>28</v>
      </c>
      <c r="F22" s="2" t="s">
        <v>29</v>
      </c>
      <c r="G22" s="2" t="s">
        <v>30</v>
      </c>
      <c r="H22" s="2" t="s">
        <v>31</v>
      </c>
    </row>
    <row r="23" spans="2:8" ht="30" customHeight="1" x14ac:dyDescent="0.25">
      <c r="B23" s="3" t="s">
        <v>7</v>
      </c>
      <c r="C23" s="3" t="s">
        <v>32</v>
      </c>
      <c r="D23" s="3" t="s">
        <v>33</v>
      </c>
      <c r="E23" s="3" t="s">
        <v>34</v>
      </c>
      <c r="F23" s="7">
        <v>16</v>
      </c>
      <c r="G23" s="10">
        <v>2564</v>
      </c>
      <c r="H23" s="3" t="s">
        <v>35</v>
      </c>
    </row>
    <row r="24" spans="2:8" ht="30" customHeight="1" x14ac:dyDescent="0.25">
      <c r="B24" s="3" t="s">
        <v>12</v>
      </c>
      <c r="C24" s="3" t="s">
        <v>36</v>
      </c>
      <c r="D24" s="3" t="s">
        <v>37</v>
      </c>
      <c r="E24" s="3" t="s">
        <v>38</v>
      </c>
      <c r="F24" s="7">
        <v>15</v>
      </c>
      <c r="G24" s="10">
        <v>2534</v>
      </c>
      <c r="H24" s="3" t="s">
        <v>39</v>
      </c>
    </row>
    <row r="25" spans="2:8" ht="30" customHeight="1" x14ac:dyDescent="0.25">
      <c r="B25" s="3" t="s">
        <v>16</v>
      </c>
      <c r="C25" s="3" t="s">
        <v>40</v>
      </c>
      <c r="D25" s="3" t="s">
        <v>41</v>
      </c>
      <c r="E25" s="3" t="s">
        <v>42</v>
      </c>
      <c r="F25" s="7">
        <v>18</v>
      </c>
      <c r="G25" s="10">
        <v>5624</v>
      </c>
      <c r="H25" s="3" t="s">
        <v>43</v>
      </c>
    </row>
    <row r="26" spans="2:8" ht="30" customHeight="1" x14ac:dyDescent="0.25">
      <c r="B26" s="3" t="s">
        <v>20</v>
      </c>
      <c r="C26" s="3" t="s">
        <v>44</v>
      </c>
      <c r="D26" s="3" t="s">
        <v>45</v>
      </c>
      <c r="E26" s="3" t="s">
        <v>46</v>
      </c>
      <c r="F26" s="7">
        <v>16</v>
      </c>
      <c r="G26" s="10">
        <v>4521</v>
      </c>
      <c r="H26" s="3" t="s">
        <v>47</v>
      </c>
    </row>
    <row r="27" spans="2:8" ht="30" customHeight="1" x14ac:dyDescent="0.25">
      <c r="B27" s="3" t="s">
        <v>23</v>
      </c>
      <c r="C27" s="3" t="s">
        <v>48</v>
      </c>
      <c r="D27" s="3" t="s">
        <v>49</v>
      </c>
      <c r="E27" s="3" t="s">
        <v>50</v>
      </c>
      <c r="F27" s="7">
        <v>21</v>
      </c>
      <c r="G27" s="10">
        <v>5421</v>
      </c>
      <c r="H27" s="3" t="s">
        <v>51</v>
      </c>
    </row>
    <row r="30" spans="2:8" ht="18" x14ac:dyDescent="0.25">
      <c r="B30" s="1" t="s">
        <v>82</v>
      </c>
    </row>
    <row r="32" spans="2:8" ht="30" customHeight="1" x14ac:dyDescent="0.25">
      <c r="B32" s="6" t="s">
        <v>1</v>
      </c>
      <c r="C32" s="6" t="s">
        <v>52</v>
      </c>
      <c r="D32" s="6" t="s">
        <v>53</v>
      </c>
      <c r="E32" s="6" t="s">
        <v>54</v>
      </c>
    </row>
    <row r="33" spans="2:6" ht="30" customHeight="1" x14ac:dyDescent="0.25">
      <c r="B33" s="7" t="s">
        <v>7</v>
      </c>
      <c r="C33" s="7" t="s">
        <v>9</v>
      </c>
      <c r="D33" s="7" t="s">
        <v>55</v>
      </c>
      <c r="E33" s="7" t="s">
        <v>33</v>
      </c>
    </row>
    <row r="34" spans="2:6" ht="30" customHeight="1" x14ac:dyDescent="0.25">
      <c r="B34" s="7" t="s">
        <v>12</v>
      </c>
      <c r="C34" s="7" t="s">
        <v>9</v>
      </c>
      <c r="D34" s="7" t="s">
        <v>56</v>
      </c>
      <c r="E34" s="7" t="s">
        <v>37</v>
      </c>
    </row>
    <row r="35" spans="2:6" ht="30" customHeight="1" x14ac:dyDescent="0.25">
      <c r="B35" s="7" t="s">
        <v>16</v>
      </c>
      <c r="C35" s="7" t="s">
        <v>9</v>
      </c>
      <c r="D35" s="7" t="s">
        <v>57</v>
      </c>
      <c r="E35" s="7" t="s">
        <v>41</v>
      </c>
    </row>
    <row r="36" spans="2:6" ht="30" customHeight="1" x14ac:dyDescent="0.25">
      <c r="B36" s="7" t="s">
        <v>20</v>
      </c>
      <c r="C36" s="7" t="s">
        <v>9</v>
      </c>
      <c r="D36" s="7" t="s">
        <v>58</v>
      </c>
      <c r="E36" s="7" t="s">
        <v>45</v>
      </c>
    </row>
    <row r="37" spans="2:6" ht="30" customHeight="1" x14ac:dyDescent="0.25">
      <c r="B37" s="7" t="s">
        <v>23</v>
      </c>
      <c r="C37" s="7" t="s">
        <v>9</v>
      </c>
      <c r="D37" s="7" t="s">
        <v>59</v>
      </c>
      <c r="E37" s="7" t="s">
        <v>49</v>
      </c>
    </row>
    <row r="40" spans="2:6" ht="18" x14ac:dyDescent="0.25">
      <c r="B40" s="1" t="s">
        <v>83</v>
      </c>
    </row>
    <row r="42" spans="2:6" ht="30" customHeight="1" x14ac:dyDescent="0.25">
      <c r="B42" s="2" t="s">
        <v>1</v>
      </c>
      <c r="C42" s="2" t="s">
        <v>60</v>
      </c>
      <c r="D42" s="2" t="s">
        <v>61</v>
      </c>
      <c r="E42" s="2" t="s">
        <v>62</v>
      </c>
      <c r="F42" s="2" t="s">
        <v>63</v>
      </c>
    </row>
    <row r="43" spans="2:6" ht="30" customHeight="1" x14ac:dyDescent="0.25">
      <c r="B43" s="3" t="s">
        <v>7</v>
      </c>
      <c r="C43" s="3" t="s">
        <v>9</v>
      </c>
      <c r="D43" s="10">
        <v>2750</v>
      </c>
      <c r="E43" s="3"/>
      <c r="F43" s="3" t="s">
        <v>64</v>
      </c>
    </row>
    <row r="44" spans="2:6" ht="30" customHeight="1" x14ac:dyDescent="0.25">
      <c r="B44" s="3" t="s">
        <v>12</v>
      </c>
      <c r="C44" s="3" t="s">
        <v>9</v>
      </c>
      <c r="D44" s="10">
        <v>452</v>
      </c>
      <c r="E44" s="3"/>
      <c r="F44" s="3" t="s">
        <v>65</v>
      </c>
    </row>
    <row r="45" spans="2:6" ht="30" customHeight="1" x14ac:dyDescent="0.25">
      <c r="B45" s="3" t="s">
        <v>16</v>
      </c>
      <c r="C45" s="3" t="s">
        <v>9</v>
      </c>
      <c r="D45" s="10">
        <v>2654</v>
      </c>
      <c r="E45" s="3"/>
      <c r="F45" s="3" t="s">
        <v>66</v>
      </c>
    </row>
    <row r="46" spans="2:6" ht="30" customHeight="1" x14ac:dyDescent="0.25">
      <c r="B46" s="3" t="s">
        <v>20</v>
      </c>
      <c r="C46" s="3" t="s">
        <v>9</v>
      </c>
      <c r="D46" s="10">
        <v>2365</v>
      </c>
      <c r="E46" s="3"/>
      <c r="F46" s="3" t="s">
        <v>67</v>
      </c>
    </row>
    <row r="47" spans="2:6" ht="30" customHeight="1" x14ac:dyDescent="0.25">
      <c r="B47" s="3" t="s">
        <v>23</v>
      </c>
      <c r="C47" s="3" t="s">
        <v>9</v>
      </c>
      <c r="D47" s="10">
        <v>1254</v>
      </c>
      <c r="E47" s="3"/>
      <c r="F47" s="3" t="s">
        <v>68</v>
      </c>
    </row>
    <row r="50" spans="2:6" ht="18" x14ac:dyDescent="0.25">
      <c r="B50" s="1" t="s">
        <v>84</v>
      </c>
    </row>
    <row r="52" spans="2:6" ht="30" customHeight="1" x14ac:dyDescent="0.25">
      <c r="B52" s="8" t="s">
        <v>69</v>
      </c>
      <c r="C52" s="9" t="s">
        <v>85</v>
      </c>
    </row>
    <row r="53" spans="2:6" ht="30" customHeight="1" x14ac:dyDescent="0.25">
      <c r="B53" s="8" t="s">
        <v>70</v>
      </c>
      <c r="C53" s="8">
        <f>ROWS(Table4[Work Order Number])</f>
        <v>5</v>
      </c>
    </row>
    <row r="54" spans="2:6" ht="30" customHeight="1" x14ac:dyDescent="0.25">
      <c r="B54" s="8" t="s">
        <v>71</v>
      </c>
      <c r="C54" s="8">
        <f>ROWS(Table1[Work Order Number])-ROWS(Table4[Work Order Number])</f>
        <v>0</v>
      </c>
    </row>
    <row r="55" spans="2:6" ht="30" customHeight="1" x14ac:dyDescent="0.25">
      <c r="B55" s="8" t="s">
        <v>72</v>
      </c>
      <c r="C55" s="8">
        <f>SUM(Table2[Labor Hours])</f>
        <v>86</v>
      </c>
    </row>
    <row r="56" spans="2:6" ht="30" customHeight="1" x14ac:dyDescent="0.25">
      <c r="B56" s="8" t="s">
        <v>73</v>
      </c>
      <c r="C56" s="10">
        <f>SUM(Table2[Cost Estimate ($)])+SUM(Table4[Final Cost ($)])</f>
        <v>30139</v>
      </c>
    </row>
    <row r="59" spans="2:6" ht="18" x14ac:dyDescent="0.25">
      <c r="B59" s="1" t="s">
        <v>86</v>
      </c>
    </row>
    <row r="61" spans="2:6" x14ac:dyDescent="0.25">
      <c r="B61" s="11" t="s">
        <v>74</v>
      </c>
      <c r="C61" s="11"/>
      <c r="D61" s="11"/>
      <c r="E61" s="11"/>
      <c r="F61" s="11"/>
    </row>
    <row r="62" spans="2:6" x14ac:dyDescent="0.25">
      <c r="B62" s="11"/>
      <c r="C62" s="11"/>
      <c r="D62" s="11"/>
      <c r="E62" s="11"/>
      <c r="F62" s="11"/>
    </row>
  </sheetData>
  <mergeCells count="6">
    <mergeCell ref="C4:D4"/>
    <mergeCell ref="C5:D5"/>
    <mergeCell ref="C6:D6"/>
    <mergeCell ref="C7:D7"/>
    <mergeCell ref="C8:D8"/>
    <mergeCell ref="B61:F62"/>
  </mergeCells>
  <pageMargins left="0.25" right="0.25" top="0.75" bottom="0.75" header="0.3" footer="0.3"/>
  <pageSetup scale="62" fitToHeight="0" orientation="portrait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 Order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2024-08-28T14:46:29Z</cp:lastPrinted>
  <dcterms:created xsi:type="dcterms:W3CDTF">2024-08-28T14:36:41Z</dcterms:created>
  <dcterms:modified xsi:type="dcterms:W3CDTF">2024-08-28T14:46:51Z</dcterms:modified>
</cp:coreProperties>
</file>