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Construction Cost Estimat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E51" i="1"/>
  <c r="D60" i="1" s="1"/>
  <c r="D51" i="1"/>
  <c r="C60" i="1" s="1"/>
  <c r="E41" i="1"/>
  <c r="D59" i="1" s="1"/>
  <c r="D41" i="1"/>
  <c r="C59" i="1" s="1"/>
  <c r="E31" i="1"/>
  <c r="D58" i="1" s="1"/>
  <c r="D31" i="1"/>
  <c r="C58" i="1" s="1"/>
  <c r="E20" i="1"/>
  <c r="D57" i="1" s="1"/>
  <c r="D61" i="1" s="1"/>
  <c r="C62" i="1" s="1"/>
  <c r="D20" i="1"/>
  <c r="C57" i="1" s="1"/>
  <c r="C61" i="1" s="1"/>
</calcChain>
</file>

<file path=xl/sharedStrings.xml><?xml version="1.0" encoding="utf-8"?>
<sst xmlns="http://schemas.openxmlformats.org/spreadsheetml/2006/main" count="99" uniqueCount="83">
  <si>
    <t>Home Construction Expense Sheet</t>
  </si>
  <si>
    <t>Project Information:</t>
  </si>
  <si>
    <t>Project Name:</t>
  </si>
  <si>
    <t>Homeowner’s Name:</t>
  </si>
  <si>
    <t>Construction Start Date:</t>
  </si>
  <si>
    <t>Expected Completion Date:</t>
  </si>
  <si>
    <t>Total Budget:</t>
  </si>
  <si>
    <t>Prepared By:</t>
  </si>
  <si>
    <t>Date Prepared:</t>
  </si>
  <si>
    <t>Expense Categories</t>
  </si>
  <si>
    <t>1. Labor Costs</t>
  </si>
  <si>
    <t>Description</t>
  </si>
  <si>
    <t>Contractor/Worker</t>
  </si>
  <si>
    <t>Estimated Cost ($)</t>
  </si>
  <si>
    <t>Actual Cost ($)</t>
  </si>
  <si>
    <t>Payment Date</t>
  </si>
  <si>
    <t>Notes</t>
  </si>
  <si>
    <t>General Contractor</t>
  </si>
  <si>
    <t>ABC Builders</t>
  </si>
  <si>
    <t>Increased due to overtime</t>
  </si>
  <si>
    <t>Electrician</t>
  </si>
  <si>
    <t>Electric Pros</t>
  </si>
  <si>
    <t>Paid in full</t>
  </si>
  <si>
    <t>Plumber</t>
  </si>
  <si>
    <t>WaterWorks Co.</t>
  </si>
  <si>
    <t>Discount applied</t>
  </si>
  <si>
    <t>Carpenter</t>
  </si>
  <si>
    <t>Custom Carpentry</t>
  </si>
  <si>
    <t>Labor Subtotal</t>
  </si>
  <si>
    <t>2. Material Costs</t>
  </si>
  <si>
    <t>Supplier</t>
  </si>
  <si>
    <t>Delivery Date</t>
  </si>
  <si>
    <t>Lumber &amp; Wood</t>
  </si>
  <si>
    <t>Timber Supplies</t>
  </si>
  <si>
    <t>Paid upfront</t>
  </si>
  <si>
    <t>Concrete</t>
  </si>
  <si>
    <t>BuildRight Concrete</t>
  </si>
  <si>
    <t>Additional required</t>
  </si>
  <si>
    <t>Electrical Supplies</t>
  </si>
  <si>
    <t>Power Supplies Inc.</t>
  </si>
  <si>
    <t>Plumbing Materials</t>
  </si>
  <si>
    <t>Plumbing Depot</t>
  </si>
  <si>
    <t>Flooring</t>
  </si>
  <si>
    <t>FloorMart</t>
  </si>
  <si>
    <t>Materials Subtotal</t>
  </si>
  <si>
    <t>3. Permit &amp; Fees</t>
  </si>
  <si>
    <t>Permit/Inspection</t>
  </si>
  <si>
    <t>Authority</t>
  </si>
  <si>
    <t>Building Permit</t>
  </si>
  <si>
    <t>City Hall</t>
  </si>
  <si>
    <t>Approved</t>
  </si>
  <si>
    <t>Electrical Permit</t>
  </si>
  <si>
    <t>County Office</t>
  </si>
  <si>
    <t>Plumbing Permit</t>
  </si>
  <si>
    <t>Inspection Fees</t>
  </si>
  <si>
    <t>State Inspectors</t>
  </si>
  <si>
    <t>Permits &amp; Fees Subtotal</t>
  </si>
  <si>
    <t>4. Miscellaneous Expenses</t>
  </si>
  <si>
    <t>Vendor</t>
  </si>
  <si>
    <t>Portable Restroom</t>
  </si>
  <si>
    <t>Onsite Solutions</t>
  </si>
  <si>
    <t>Monthly rental</t>
  </si>
  <si>
    <t>Dumpster Rental</t>
  </si>
  <si>
    <t>Waste Management</t>
  </si>
  <si>
    <t>2-month rental</t>
  </si>
  <si>
    <t>Insurance</t>
  </si>
  <si>
    <t>Construction Insure</t>
  </si>
  <si>
    <t>Cleanup Services</t>
  </si>
  <si>
    <t>Sparkle Clean</t>
  </si>
  <si>
    <t>Miscellaneous Subtotal</t>
  </si>
  <si>
    <t>Total Project Costs</t>
  </si>
  <si>
    <t>Category</t>
  </si>
  <si>
    <t>Estimated Total ($)</t>
  </si>
  <si>
    <t>Actual Total ($)</t>
  </si>
  <si>
    <t>Labor</t>
  </si>
  <si>
    <t>Materials</t>
  </si>
  <si>
    <t>Permits &amp; Fees</t>
  </si>
  <si>
    <t>Miscellaneous</t>
  </si>
  <si>
    <t>Total Estimated Costs</t>
  </si>
  <si>
    <t>Remaining Budget</t>
  </si>
  <si>
    <t>Signature &amp; Approval:</t>
  </si>
  <si>
    <t>Approved By:</t>
  </si>
  <si>
    <t>Date of Approval: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</si>
</sst>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3"/>
      <color theme="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5" fontId="0" fillId="0" borderId="0" xfId="0" applyNumberFormat="1" applyAlignment="1">
      <alignment horizontal="left" vertical="center" wrapText="1"/>
    </xf>
    <xf numFmtId="6" fontId="2" fillId="0" borderId="0" xfId="0" applyNumberFormat="1" applyFont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170" fontId="0" fillId="0" borderId="0" xfId="0" applyNumberFormat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  <xf numFmtId="170" fontId="6" fillId="0" borderId="0" xfId="0" applyNumberFormat="1" applyFont="1" applyAlignment="1">
      <alignment horizontal="left" vertical="center" wrapText="1"/>
    </xf>
    <xf numFmtId="170" fontId="7" fillId="0" borderId="0" xfId="0" applyNumberFormat="1" applyFont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Font="1" applyAlignment="1">
      <alignment horizontal="right" vertical="center" wrapText="1"/>
    </xf>
    <xf numFmtId="170" fontId="8" fillId="2" borderId="0" xfId="0" applyNumberFormat="1" applyFont="1" applyFill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</cellXfs>
  <cellStyles count="1">
    <cellStyle name="Normal" xfId="0" builtinId="0"/>
  </cellStyles>
  <dxfs count="37">
    <dxf>
      <font>
        <b/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1" tint="0.14999847407452621"/>
        </patternFill>
      </fill>
      <alignment horizontal="left" vertical="center" textRotation="0" wrapText="1" indent="0" justifyLastLine="0" shrinkToFit="0" readingOrder="0"/>
    </dxf>
    <dxf>
      <numFmt numFmtId="170" formatCode="&quot;$&quot;#,##0.00"/>
    </dxf>
    <dxf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1" tint="0.14999847407452621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70" formatCode="&quot;$&quot;#,##0.00"/>
    </dxf>
    <dxf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1" tint="0.14999847407452621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numFmt numFmtId="20" formatCode="dd/mmm/yy"/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1" tint="0.14999847407452621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1" tint="0.14999847407452621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20" formatCode="dd/mmm/yy"/>
      <alignment horizontal="left" vertical="center" textRotation="0" wrapText="1" indent="0" justifyLastLine="0" shrinkToFit="0" readingOrder="0"/>
    </dxf>
    <dxf>
      <numFmt numFmtId="10" formatCode="&quot;$&quot;#,##0_);[Red]\(&quot;$&quot;#,##0\)"/>
      <alignment horizontal="left" vertical="center" textRotation="0" wrapText="1" indent="0" justifyLastLine="0" shrinkToFit="0" readingOrder="0"/>
    </dxf>
    <dxf>
      <numFmt numFmtId="10" formatCode="&quot;$&quot;#,##0_);[Red]\(&quot;$&quot;#,##0\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G20" totalsRowShown="0" headerRowDxfId="29" dataDxfId="30">
  <autoFilter ref="B15:G20"/>
  <tableColumns count="6">
    <tableColumn id="1" name="Description" dataDxfId="36"/>
    <tableColumn id="2" name="Contractor/Worker" dataDxfId="35"/>
    <tableColumn id="3" name="Estimated Cost ($)" dataDxfId="34"/>
    <tableColumn id="4" name="Actual Cost ($)" dataDxfId="33"/>
    <tableColumn id="5" name="Payment Date" dataDxfId="32"/>
    <tableColumn id="6" name="Notes" dataDxfId="31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5:G31" totalsRowShown="0" headerRowDxfId="25" dataDxfId="26">
  <autoFilter ref="B25:G31"/>
  <tableColumns count="6">
    <tableColumn id="1" name="Description" dataDxfId="28"/>
    <tableColumn id="2" name="Supplier" dataDxfId="24"/>
    <tableColumn id="3" name="Estimated Cost ($)" dataDxfId="23"/>
    <tableColumn id="4" name="Actual Cost ($)" dataDxfId="21"/>
    <tableColumn id="5" name="Delivery Date" dataDxfId="22"/>
    <tableColumn id="6" name="Notes" dataDxfId="27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6:G41" totalsRowShown="0" headerRowDxfId="17" dataDxfId="18">
  <autoFilter ref="B36:G41"/>
  <tableColumns count="6">
    <tableColumn id="1" name="Permit/Inspection" dataDxfId="20"/>
    <tableColumn id="2" name="Authority" dataDxfId="16"/>
    <tableColumn id="3" name="Estimated Cost ($)" dataDxfId="15"/>
    <tableColumn id="4" name="Actual Cost ($)" dataDxfId="13"/>
    <tableColumn id="5" name="Payment Date" dataDxfId="14"/>
    <tableColumn id="6" name="Notes" dataDxfId="19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6:G51" totalsRowShown="0" headerRowDxfId="9" dataDxfId="10">
  <autoFilter ref="B46:G51"/>
  <tableColumns count="6">
    <tableColumn id="1" name="Description" dataDxfId="12"/>
    <tableColumn id="2" name="Vendor" dataDxfId="8"/>
    <tableColumn id="3" name="Estimated Cost ($)" dataDxfId="7"/>
    <tableColumn id="4" name="Actual Cost ($)" dataDxfId="5"/>
    <tableColumn id="5" name="Payment Date" dataDxfId="6"/>
    <tableColumn id="6" name="Notes" dataDxfId="11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56:E62" totalsRowShown="0" headerRowDxfId="4">
  <autoFilter ref="B56:E62"/>
  <tableColumns count="4">
    <tableColumn id="1" name="Category" dataDxfId="3"/>
    <tableColumn id="2" name="Estimated Total ($)" dataDxfId="2"/>
    <tableColumn id="3" name="Actual Total ($)" dataDxfId="0"/>
    <tableColumn id="4" name="Notes" dataDxfId="1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69"/>
  <sheetViews>
    <sheetView showGridLines="0" tabSelected="1" zoomScale="85" zoomScaleNormal="85" workbookViewId="0">
      <selection activeCell="B2" sqref="B2:G2"/>
    </sheetView>
  </sheetViews>
  <sheetFormatPr defaultRowHeight="15" x14ac:dyDescent="0.25"/>
  <cols>
    <col min="1" max="1" width="4.85546875" customWidth="1"/>
    <col min="2" max="2" width="32.140625" customWidth="1"/>
    <col min="3" max="7" width="24.7109375" customWidth="1"/>
  </cols>
  <sheetData>
    <row r="2" spans="2:7" ht="30" x14ac:dyDescent="0.25">
      <c r="B2" s="3" t="s">
        <v>0</v>
      </c>
      <c r="C2" s="3"/>
      <c r="D2" s="3"/>
      <c r="E2" s="3"/>
      <c r="F2" s="3"/>
      <c r="G2" s="3"/>
    </row>
    <row r="4" spans="2:7" ht="15.75" x14ac:dyDescent="0.25">
      <c r="B4" s="2" t="s">
        <v>1</v>
      </c>
    </row>
    <row r="6" spans="2:7" ht="24.95" customHeight="1" x14ac:dyDescent="0.25">
      <c r="B6" s="5" t="s">
        <v>2</v>
      </c>
      <c r="C6" s="6"/>
      <c r="D6" s="6"/>
      <c r="E6" s="6"/>
      <c r="F6" s="16" t="s">
        <v>6</v>
      </c>
      <c r="G6" s="17">
        <v>40000</v>
      </c>
    </row>
    <row r="7" spans="2:7" ht="24.95" customHeight="1" x14ac:dyDescent="0.25">
      <c r="B7" s="5" t="s">
        <v>3</v>
      </c>
      <c r="C7" s="6"/>
      <c r="D7" s="6"/>
      <c r="E7" s="6"/>
      <c r="F7" s="16" t="s">
        <v>7</v>
      </c>
      <c r="G7" s="15"/>
    </row>
    <row r="8" spans="2:7" ht="24.95" customHeight="1" x14ac:dyDescent="0.25">
      <c r="B8" s="5" t="s">
        <v>4</v>
      </c>
      <c r="C8" s="6"/>
      <c r="D8" s="6"/>
      <c r="E8" s="6"/>
      <c r="F8" s="16" t="s">
        <v>8</v>
      </c>
      <c r="G8" s="18">
        <f ca="1">TODAY()</f>
        <v>45577</v>
      </c>
    </row>
    <row r="9" spans="2:7" ht="24.95" customHeight="1" x14ac:dyDescent="0.25">
      <c r="B9" s="5" t="s">
        <v>5</v>
      </c>
      <c r="C9" s="6"/>
      <c r="D9" s="6"/>
      <c r="E9" s="6"/>
    </row>
    <row r="11" spans="2:7" ht="18" x14ac:dyDescent="0.25">
      <c r="B11" s="1" t="s">
        <v>9</v>
      </c>
    </row>
    <row r="13" spans="2:7" ht="15.75" x14ac:dyDescent="0.25">
      <c r="B13" s="2" t="s">
        <v>10</v>
      </c>
    </row>
    <row r="15" spans="2:7" ht="35.1" customHeight="1" x14ac:dyDescent="0.25">
      <c r="B15" s="10" t="s">
        <v>11</v>
      </c>
      <c r="C15" s="10" t="s">
        <v>12</v>
      </c>
      <c r="D15" s="10" t="s">
        <v>13</v>
      </c>
      <c r="E15" s="10" t="s">
        <v>14</v>
      </c>
      <c r="F15" s="10" t="s">
        <v>15</v>
      </c>
      <c r="G15" s="10" t="s">
        <v>16</v>
      </c>
    </row>
    <row r="16" spans="2:7" ht="35.1" customHeight="1" x14ac:dyDescent="0.25">
      <c r="B16" s="7" t="s">
        <v>17</v>
      </c>
      <c r="C16" s="7" t="s">
        <v>18</v>
      </c>
      <c r="D16" s="11">
        <v>5000</v>
      </c>
      <c r="E16" s="11">
        <v>5200</v>
      </c>
      <c r="F16" s="8">
        <v>45306</v>
      </c>
      <c r="G16" s="7" t="s">
        <v>19</v>
      </c>
    </row>
    <row r="17" spans="2:7" ht="35.1" customHeight="1" x14ac:dyDescent="0.25">
      <c r="B17" s="7" t="s">
        <v>20</v>
      </c>
      <c r="C17" s="7" t="s">
        <v>21</v>
      </c>
      <c r="D17" s="11">
        <v>3000</v>
      </c>
      <c r="E17" s="11">
        <v>3000</v>
      </c>
      <c r="F17" s="8">
        <v>45323</v>
      </c>
      <c r="G17" s="7" t="s">
        <v>22</v>
      </c>
    </row>
    <row r="18" spans="2:7" ht="35.1" customHeight="1" x14ac:dyDescent="0.25">
      <c r="B18" s="7" t="s">
        <v>23</v>
      </c>
      <c r="C18" s="7" t="s">
        <v>24</v>
      </c>
      <c r="D18" s="11">
        <v>2500</v>
      </c>
      <c r="E18" s="11">
        <v>2400</v>
      </c>
      <c r="F18" s="8">
        <v>45332</v>
      </c>
      <c r="G18" s="7" t="s">
        <v>25</v>
      </c>
    </row>
    <row r="19" spans="2:7" ht="35.1" customHeight="1" x14ac:dyDescent="0.25">
      <c r="B19" s="7" t="s">
        <v>26</v>
      </c>
      <c r="C19" s="7" t="s">
        <v>27</v>
      </c>
      <c r="D19" s="11">
        <v>4500</v>
      </c>
      <c r="E19" s="11"/>
      <c r="F19" s="7"/>
      <c r="G19" s="7"/>
    </row>
    <row r="20" spans="2:7" ht="35.1" customHeight="1" x14ac:dyDescent="0.25">
      <c r="B20" s="4" t="s">
        <v>28</v>
      </c>
      <c r="C20" s="7"/>
      <c r="D20" s="9">
        <f>SUM(D16:D19)</f>
        <v>15000</v>
      </c>
      <c r="E20" s="9">
        <f>SUM(E16:E19)</f>
        <v>10600</v>
      </c>
      <c r="F20" s="7"/>
      <c r="G20" s="7"/>
    </row>
    <row r="23" spans="2:7" ht="15.75" x14ac:dyDescent="0.25">
      <c r="B23" s="2" t="s">
        <v>29</v>
      </c>
    </row>
    <row r="25" spans="2:7" ht="35.1" customHeight="1" x14ac:dyDescent="0.25">
      <c r="B25" s="10" t="s">
        <v>11</v>
      </c>
      <c r="C25" s="10" t="s">
        <v>30</v>
      </c>
      <c r="D25" s="10" t="s">
        <v>13</v>
      </c>
      <c r="E25" s="10" t="s">
        <v>14</v>
      </c>
      <c r="F25" s="10" t="s">
        <v>31</v>
      </c>
      <c r="G25" s="10" t="s">
        <v>16</v>
      </c>
    </row>
    <row r="26" spans="2:7" ht="35.1" customHeight="1" x14ac:dyDescent="0.25">
      <c r="B26" s="7" t="s">
        <v>32</v>
      </c>
      <c r="C26" s="7" t="s">
        <v>33</v>
      </c>
      <c r="D26" s="11">
        <v>8000</v>
      </c>
      <c r="E26" s="11">
        <v>7500</v>
      </c>
      <c r="F26" s="8">
        <v>45296</v>
      </c>
      <c r="G26" s="7" t="s">
        <v>34</v>
      </c>
    </row>
    <row r="27" spans="2:7" ht="35.1" customHeight="1" x14ac:dyDescent="0.25">
      <c r="B27" s="7" t="s">
        <v>35</v>
      </c>
      <c r="C27" s="7" t="s">
        <v>36</v>
      </c>
      <c r="D27" s="11">
        <v>4000</v>
      </c>
      <c r="E27" s="11">
        <v>4100</v>
      </c>
      <c r="F27" s="8">
        <v>45301</v>
      </c>
      <c r="G27" s="7" t="s">
        <v>37</v>
      </c>
    </row>
    <row r="28" spans="2:7" ht="35.1" customHeight="1" x14ac:dyDescent="0.25">
      <c r="B28" s="7" t="s">
        <v>38</v>
      </c>
      <c r="C28" s="7" t="s">
        <v>39</v>
      </c>
      <c r="D28" s="11">
        <v>1500</v>
      </c>
      <c r="E28" s="11">
        <v>1400</v>
      </c>
      <c r="F28" s="8">
        <v>45316</v>
      </c>
      <c r="G28" s="7"/>
    </row>
    <row r="29" spans="2:7" ht="35.1" customHeight="1" x14ac:dyDescent="0.25">
      <c r="B29" s="7" t="s">
        <v>40</v>
      </c>
      <c r="C29" s="7" t="s">
        <v>41</v>
      </c>
      <c r="D29" s="11">
        <v>1200</v>
      </c>
      <c r="E29" s="11">
        <v>1300</v>
      </c>
      <c r="F29" s="8">
        <v>45327</v>
      </c>
      <c r="G29" s="7"/>
    </row>
    <row r="30" spans="2:7" ht="35.1" customHeight="1" x14ac:dyDescent="0.25">
      <c r="B30" s="7" t="s">
        <v>42</v>
      </c>
      <c r="C30" s="7" t="s">
        <v>43</v>
      </c>
      <c r="D30" s="11">
        <v>3500</v>
      </c>
      <c r="E30" s="11"/>
      <c r="F30" s="7"/>
      <c r="G30" s="7"/>
    </row>
    <row r="31" spans="2:7" ht="35.1" customHeight="1" x14ac:dyDescent="0.25">
      <c r="B31" s="4" t="s">
        <v>44</v>
      </c>
      <c r="C31" s="7"/>
      <c r="D31" s="12">
        <f>SUM(D26:D30)</f>
        <v>18200</v>
      </c>
      <c r="E31" s="12">
        <f>SUM(E26:E30)</f>
        <v>14300</v>
      </c>
      <c r="F31" s="7"/>
      <c r="G31" s="7"/>
    </row>
    <row r="34" spans="2:7" ht="15.75" x14ac:dyDescent="0.25">
      <c r="B34" s="2" t="s">
        <v>45</v>
      </c>
    </row>
    <row r="36" spans="2:7" ht="35.1" customHeight="1" x14ac:dyDescent="0.25">
      <c r="B36" s="10" t="s">
        <v>46</v>
      </c>
      <c r="C36" s="10" t="s">
        <v>47</v>
      </c>
      <c r="D36" s="10" t="s">
        <v>13</v>
      </c>
      <c r="E36" s="10" t="s">
        <v>14</v>
      </c>
      <c r="F36" s="10" t="s">
        <v>15</v>
      </c>
      <c r="G36" s="10" t="s">
        <v>16</v>
      </c>
    </row>
    <row r="37" spans="2:7" ht="35.1" customHeight="1" x14ac:dyDescent="0.25">
      <c r="B37" s="7" t="s">
        <v>48</v>
      </c>
      <c r="C37" s="7" t="s">
        <v>49</v>
      </c>
      <c r="D37" s="11">
        <v>1200</v>
      </c>
      <c r="E37" s="11">
        <v>1200</v>
      </c>
      <c r="F37" s="8">
        <v>45280</v>
      </c>
      <c r="G37" s="7" t="s">
        <v>50</v>
      </c>
    </row>
    <row r="38" spans="2:7" ht="35.1" customHeight="1" x14ac:dyDescent="0.25">
      <c r="B38" s="7" t="s">
        <v>51</v>
      </c>
      <c r="C38" s="7" t="s">
        <v>52</v>
      </c>
      <c r="D38" s="11">
        <v>500</v>
      </c>
      <c r="E38" s="11">
        <v>500</v>
      </c>
      <c r="F38" s="8">
        <v>45282</v>
      </c>
      <c r="G38" s="7"/>
    </row>
    <row r="39" spans="2:7" ht="35.1" customHeight="1" x14ac:dyDescent="0.25">
      <c r="B39" s="7" t="s">
        <v>53</v>
      </c>
      <c r="C39" s="7" t="s">
        <v>49</v>
      </c>
      <c r="D39" s="11">
        <v>400</v>
      </c>
      <c r="E39" s="11"/>
      <c r="F39" s="7"/>
      <c r="G39" s="7"/>
    </row>
    <row r="40" spans="2:7" ht="35.1" customHeight="1" x14ac:dyDescent="0.25">
      <c r="B40" s="7" t="s">
        <v>54</v>
      </c>
      <c r="C40" s="7" t="s">
        <v>55</v>
      </c>
      <c r="D40" s="11">
        <v>600</v>
      </c>
      <c r="E40" s="11"/>
      <c r="F40" s="7"/>
      <c r="G40" s="7"/>
    </row>
    <row r="41" spans="2:7" ht="35.1" customHeight="1" x14ac:dyDescent="0.25">
      <c r="B41" s="4" t="s">
        <v>56</v>
      </c>
      <c r="C41" s="7"/>
      <c r="D41" s="12">
        <f>SUM(D37:D40)</f>
        <v>2700</v>
      </c>
      <c r="E41" s="12">
        <f>SUM(E37:E40)</f>
        <v>1700</v>
      </c>
      <c r="F41" s="7"/>
      <c r="G41" s="7"/>
    </row>
    <row r="44" spans="2:7" ht="15.75" x14ac:dyDescent="0.25">
      <c r="B44" s="2" t="s">
        <v>57</v>
      </c>
    </row>
    <row r="46" spans="2:7" ht="35.1" customHeight="1" x14ac:dyDescent="0.25">
      <c r="B46" s="10" t="s">
        <v>11</v>
      </c>
      <c r="C46" s="10" t="s">
        <v>58</v>
      </c>
      <c r="D46" s="10" t="s">
        <v>13</v>
      </c>
      <c r="E46" s="10" t="s">
        <v>14</v>
      </c>
      <c r="F46" s="10" t="s">
        <v>15</v>
      </c>
      <c r="G46" s="10" t="s">
        <v>16</v>
      </c>
    </row>
    <row r="47" spans="2:7" ht="35.1" customHeight="1" x14ac:dyDescent="0.25">
      <c r="B47" s="7" t="s">
        <v>59</v>
      </c>
      <c r="C47" s="7" t="s">
        <v>60</v>
      </c>
      <c r="D47" s="11">
        <v>600</v>
      </c>
      <c r="E47" s="11">
        <v>500</v>
      </c>
      <c r="F47" s="8">
        <v>45292</v>
      </c>
      <c r="G47" s="7" t="s">
        <v>61</v>
      </c>
    </row>
    <row r="48" spans="2:7" ht="35.1" customHeight="1" x14ac:dyDescent="0.25">
      <c r="B48" s="7" t="s">
        <v>62</v>
      </c>
      <c r="C48" s="7" t="s">
        <v>63</v>
      </c>
      <c r="D48" s="11">
        <v>700</v>
      </c>
      <c r="E48" s="11">
        <v>650</v>
      </c>
      <c r="F48" s="8">
        <v>45296</v>
      </c>
      <c r="G48" s="7" t="s">
        <v>64</v>
      </c>
    </row>
    <row r="49" spans="2:7" ht="35.1" customHeight="1" x14ac:dyDescent="0.25">
      <c r="B49" s="7" t="s">
        <v>65</v>
      </c>
      <c r="C49" s="7" t="s">
        <v>66</v>
      </c>
      <c r="D49" s="11">
        <v>800</v>
      </c>
      <c r="E49" s="11"/>
      <c r="F49" s="7"/>
      <c r="G49" s="7"/>
    </row>
    <row r="50" spans="2:7" ht="35.1" customHeight="1" x14ac:dyDescent="0.25">
      <c r="B50" s="7" t="s">
        <v>67</v>
      </c>
      <c r="C50" s="7" t="s">
        <v>68</v>
      </c>
      <c r="D50" s="11">
        <v>300</v>
      </c>
      <c r="E50" s="11"/>
      <c r="F50" s="7"/>
      <c r="G50" s="7"/>
    </row>
    <row r="51" spans="2:7" ht="35.1" customHeight="1" x14ac:dyDescent="0.25">
      <c r="B51" s="4" t="s">
        <v>69</v>
      </c>
      <c r="C51" s="7"/>
      <c r="D51" s="12">
        <f>SUM(D47:D50)</f>
        <v>2400</v>
      </c>
      <c r="E51" s="12">
        <f>SUM(E47:E50)</f>
        <v>1150</v>
      </c>
      <c r="F51" s="7"/>
      <c r="G51" s="7"/>
    </row>
    <row r="54" spans="2:7" ht="18" x14ac:dyDescent="0.25">
      <c r="B54" s="1" t="s">
        <v>70</v>
      </c>
    </row>
    <row r="56" spans="2:7" ht="35.1" customHeight="1" x14ac:dyDescent="0.25">
      <c r="B56" s="10" t="s">
        <v>71</v>
      </c>
      <c r="C56" s="10" t="s">
        <v>72</v>
      </c>
      <c r="D56" s="10" t="s">
        <v>73</v>
      </c>
      <c r="E56" s="10" t="s">
        <v>16</v>
      </c>
    </row>
    <row r="57" spans="2:7" ht="35.1" customHeight="1" x14ac:dyDescent="0.25">
      <c r="B57" s="7" t="s">
        <v>74</v>
      </c>
      <c r="C57" s="13">
        <f>D20</f>
        <v>15000</v>
      </c>
      <c r="D57" s="13">
        <f>E20</f>
        <v>10600</v>
      </c>
      <c r="E57" s="7"/>
    </row>
    <row r="58" spans="2:7" ht="35.1" customHeight="1" x14ac:dyDescent="0.25">
      <c r="B58" s="7" t="s">
        <v>75</v>
      </c>
      <c r="C58" s="13">
        <f>D31</f>
        <v>18200</v>
      </c>
      <c r="D58" s="13">
        <f>E31</f>
        <v>14300</v>
      </c>
      <c r="E58" s="7"/>
    </row>
    <row r="59" spans="2:7" ht="35.1" customHeight="1" x14ac:dyDescent="0.25">
      <c r="B59" s="7" t="s">
        <v>76</v>
      </c>
      <c r="C59" s="13">
        <f>D41</f>
        <v>2700</v>
      </c>
      <c r="D59" s="13">
        <f>E41</f>
        <v>1700</v>
      </c>
      <c r="E59" s="7"/>
    </row>
    <row r="60" spans="2:7" ht="35.1" customHeight="1" x14ac:dyDescent="0.25">
      <c r="B60" s="7" t="s">
        <v>77</v>
      </c>
      <c r="C60" s="13">
        <f>D51</f>
        <v>2400</v>
      </c>
      <c r="D60" s="13">
        <f>E51</f>
        <v>1150</v>
      </c>
      <c r="E60" s="7"/>
    </row>
    <row r="61" spans="2:7" ht="35.1" customHeight="1" x14ac:dyDescent="0.25">
      <c r="B61" s="4" t="s">
        <v>78</v>
      </c>
      <c r="C61" s="14">
        <f>SUM(C57:C60)</f>
        <v>38300</v>
      </c>
      <c r="D61" s="14">
        <f>SUM(D57:D60)</f>
        <v>27750</v>
      </c>
      <c r="E61" s="7"/>
    </row>
    <row r="62" spans="2:7" ht="35.1" customHeight="1" x14ac:dyDescent="0.25">
      <c r="B62" s="4" t="s">
        <v>79</v>
      </c>
      <c r="C62" s="14">
        <f>G6-D61</f>
        <v>12250</v>
      </c>
      <c r="D62" s="14"/>
      <c r="E62" s="7"/>
    </row>
    <row r="65" spans="2:5" ht="18" x14ac:dyDescent="0.25">
      <c r="B65" s="1" t="s">
        <v>80</v>
      </c>
    </row>
    <row r="67" spans="2:5" ht="24.95" customHeight="1" x14ac:dyDescent="0.25">
      <c r="B67" s="4" t="s">
        <v>7</v>
      </c>
      <c r="C67" s="6"/>
      <c r="D67" s="6"/>
      <c r="E67" s="6"/>
    </row>
    <row r="68" spans="2:5" ht="24.95" customHeight="1" x14ac:dyDescent="0.25">
      <c r="B68" s="4" t="s">
        <v>81</v>
      </c>
      <c r="C68" s="6"/>
      <c r="D68" s="6"/>
      <c r="E68" s="6"/>
    </row>
    <row r="69" spans="2:5" ht="24.95" customHeight="1" x14ac:dyDescent="0.25">
      <c r="B69" s="4" t="s">
        <v>82</v>
      </c>
      <c r="C69" s="6"/>
      <c r="D69" s="6"/>
      <c r="E69" s="6"/>
    </row>
  </sheetData>
  <mergeCells count="8">
    <mergeCell ref="C68:E68"/>
    <mergeCell ref="C69:E69"/>
    <mergeCell ref="B2:G2"/>
    <mergeCell ref="C6:E6"/>
    <mergeCell ref="C7:E7"/>
    <mergeCell ref="C8:E8"/>
    <mergeCell ref="C9:E9"/>
    <mergeCell ref="C67:E67"/>
  </mergeCells>
  <dataValidations count="4">
    <dataValidation allowBlank="1" showInputMessage="1" showErrorMessage="1" prompt="Labor: Labor costs should include wages, overtime, and any subcontractor fees." sqref="B13"/>
    <dataValidation allowBlank="1" showInputMessage="1" showErrorMessage="1" prompt="Materials: Materials include building supplies, equipment, and other construction-related materials." sqref="B23"/>
    <dataValidation allowBlank="1" showInputMessage="1" showErrorMessage="1" prompt="Permits &amp; Fees: Include all necessary permits, government fees, and inspection costs." sqref="B34"/>
    <dataValidation allowBlank="1" showInputMessage="1" showErrorMessage="1" prompt="Miscellaneous: Track expenses that don’t fall under the other categories, such as rentals, insurance, and services like waste removal or cleanup." sqref="B44"/>
  </dataValidations>
  <pageMargins left="0.25" right="0.25" top="0.75" bottom="0.75" header="0.3" footer="0.3"/>
  <pageSetup scale="63" fitToHeight="0"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Construction Cost Estimate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2024-10-12T13:35:19Z</cp:lastPrinted>
  <dcterms:created xsi:type="dcterms:W3CDTF">2024-10-12T13:21:10Z</dcterms:created>
  <dcterms:modified xsi:type="dcterms:W3CDTF">2024-10-12T13:35:49Z</dcterms:modified>
</cp:coreProperties>
</file>