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5200" windowHeight="12570"/>
  </bookViews>
  <sheets>
    <sheet name="Daily Cash Sheet" sheetId="1" r:id="rId1"/>
  </sheets>
  <definedNames>
    <definedName name="CashTotal">'Daily Cash Sheet'!$C$7</definedName>
    <definedName name="CountedTotal">'Daily Cash Sheet'!$C$6</definedName>
    <definedName name="DrawerTotal">'Daily Cash Sheet'!$C$5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28" i="1" l="1"/>
  <c r="C38" i="1"/>
  <c r="C48" i="1"/>
  <c r="C59" i="1"/>
  <c r="E58" i="1"/>
  <c r="E57" i="1"/>
  <c r="E56" i="1"/>
  <c r="E55" i="1"/>
  <c r="E54" i="1"/>
  <c r="E59" i="1" s="1"/>
  <c r="E53" i="1"/>
  <c r="E52" i="1"/>
  <c r="E47" i="1" l="1"/>
  <c r="E46" i="1"/>
  <c r="E45" i="1"/>
  <c r="E44" i="1"/>
  <c r="E43" i="1"/>
  <c r="E42" i="1"/>
  <c r="E37" i="1"/>
  <c r="E36" i="1"/>
  <c r="E35" i="1"/>
  <c r="E34" i="1"/>
  <c r="E33" i="1"/>
  <c r="E32" i="1"/>
  <c r="E27" i="1"/>
  <c r="E26" i="1"/>
  <c r="E25" i="1"/>
  <c r="E24" i="1"/>
  <c r="E23" i="1"/>
  <c r="E22" i="1"/>
  <c r="C18" i="1"/>
  <c r="E12" i="1"/>
  <c r="E13" i="1"/>
  <c r="E14" i="1"/>
  <c r="E15" i="1"/>
  <c r="E16" i="1"/>
  <c r="E17" i="1"/>
  <c r="C7" i="1" l="1"/>
  <c r="C6" i="1"/>
  <c r="C8" i="1" s="1"/>
  <c r="E28" i="1"/>
  <c r="E48" i="1"/>
  <c r="E38" i="1"/>
  <c r="E18" i="1"/>
</calcChain>
</file>

<file path=xl/sharedStrings.xml><?xml version="1.0" encoding="utf-8"?>
<sst xmlns="http://schemas.openxmlformats.org/spreadsheetml/2006/main" count="64" uniqueCount="42">
  <si>
    <t>ROLLED COINS</t>
  </si>
  <si>
    <t>COUNT</t>
  </si>
  <si>
    <t>ROLL VALUE</t>
  </si>
  <si>
    <t>VALUE</t>
  </si>
  <si>
    <t>LOOSE COINS</t>
  </si>
  <si>
    <t>COIN VALUE</t>
  </si>
  <si>
    <t>STRAPPED BILLS</t>
  </si>
  <si>
    <t>BUNDLE VALUE</t>
  </si>
  <si>
    <t>LOOSE BILLS</t>
  </si>
  <si>
    <t>MISC</t>
  </si>
  <si>
    <t>WIC</t>
  </si>
  <si>
    <t>AMOUNT</t>
  </si>
  <si>
    <t>BILL VALUE</t>
  </si>
  <si>
    <t>SILVER DOLLARS</t>
  </si>
  <si>
    <t>HALF DOLLARS</t>
  </si>
  <si>
    <t>QUARTERS</t>
  </si>
  <si>
    <t>DIMES</t>
  </si>
  <si>
    <t>NICKELS</t>
  </si>
  <si>
    <t>PENNIES</t>
  </si>
  <si>
    <t>DOLLAR COINS</t>
  </si>
  <si>
    <t>TOTAL</t>
  </si>
  <si>
    <t>HUNDREDS</t>
  </si>
  <si>
    <t>FIFTIES</t>
  </si>
  <si>
    <t>TWENTIES</t>
  </si>
  <si>
    <t>TENS</t>
  </si>
  <si>
    <t>FIVES</t>
  </si>
  <si>
    <t>DOLLARS</t>
  </si>
  <si>
    <t>EBT FOOD STAMPS</t>
  </si>
  <si>
    <t>EBT CASH</t>
  </si>
  <si>
    <t>CREDIT CARDS</t>
  </si>
  <si>
    <t>CHECKS</t>
  </si>
  <si>
    <t>COUPONS</t>
  </si>
  <si>
    <t>ODD CHANGE OR BILLS</t>
  </si>
  <si>
    <t>DATE</t>
  </si>
  <si>
    <t>DRAWER TOTAL</t>
  </si>
  <si>
    <t>COUNTED TOTAL</t>
  </si>
  <si>
    <t>CASH TOTAL</t>
  </si>
  <si>
    <t>OVER / SHORT</t>
  </si>
  <si>
    <t>NAME</t>
  </si>
  <si>
    <t>KIM ABERCROMBIE</t>
  </si>
  <si>
    <t>SIGNATURE</t>
  </si>
  <si>
    <r>
      <t xml:space="preserve">DAILY </t>
    </r>
    <r>
      <rPr>
        <b/>
        <sz val="22"/>
        <color rgb="FF0070C0"/>
        <rFont val="Arial"/>
        <family val="2"/>
        <scheme val="major"/>
      </rPr>
      <t>CASH SHEET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</si>
</sst>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164" formatCode="0.0%"/>
    <numFmt numFmtId="165" formatCode="&quot;$&quot;#,##0.00"/>
  </numFmts>
  <fonts count="19" x14ac:knownFonts="1">
    <font>
      <sz val="9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6" tint="-0.24994659260841701"/>
      <name val="Arial"/>
      <family val="2"/>
      <scheme val="minor"/>
    </font>
    <font>
      <sz val="9"/>
      <color theme="3"/>
      <name val="Arial"/>
      <family val="2"/>
      <scheme val="minor"/>
    </font>
    <font>
      <b/>
      <sz val="9"/>
      <color theme="3"/>
      <name val="Arial"/>
      <family val="2"/>
      <scheme val="minor"/>
    </font>
    <font>
      <b/>
      <sz val="9"/>
      <color theme="4"/>
      <name val="Arial"/>
      <family val="2"/>
      <scheme val="minor"/>
    </font>
    <font>
      <sz val="8"/>
      <color theme="3"/>
      <name val="Arial"/>
      <family val="2"/>
      <scheme val="minor"/>
    </font>
    <font>
      <b/>
      <sz val="10"/>
      <color theme="3"/>
      <name val="Arial"/>
      <family val="2"/>
      <scheme val="minor"/>
    </font>
    <font>
      <sz val="10"/>
      <color theme="3"/>
      <name val="Arial"/>
      <family val="2"/>
      <scheme val="minor"/>
    </font>
    <font>
      <sz val="9"/>
      <color theme="4"/>
      <name val="Arial"/>
      <family val="2"/>
      <scheme val="minor"/>
    </font>
    <font>
      <sz val="10"/>
      <color theme="4"/>
      <name val="Arial"/>
      <family val="2"/>
      <scheme val="minor"/>
    </font>
    <font>
      <b/>
      <sz val="22"/>
      <color theme="3"/>
      <name val="Arial"/>
      <family val="2"/>
      <scheme val="major"/>
    </font>
    <font>
      <b/>
      <sz val="12"/>
      <color theme="4"/>
      <name val="Arial"/>
      <family val="2"/>
      <scheme val="minor"/>
    </font>
    <font>
      <b/>
      <sz val="22"/>
      <color rgb="FF0070C0"/>
      <name val="Arial"/>
      <family val="2"/>
      <scheme val="major"/>
    </font>
    <font>
      <b/>
      <sz val="9"/>
      <color rgb="FF0070C0"/>
      <name val="Arial"/>
      <family val="2"/>
      <scheme val="minor"/>
    </font>
    <font>
      <sz val="10"/>
      <color rgb="FF0070C0"/>
      <name val="Arial"/>
      <family val="2"/>
      <scheme val="minor"/>
    </font>
    <font>
      <sz val="9"/>
      <color rgb="FF0070C0"/>
      <name val="Arial"/>
      <family val="2"/>
      <scheme val="minor"/>
    </font>
    <font>
      <sz val="12"/>
      <color rgb="FF0070C0"/>
      <name val="Arial"/>
      <family val="2"/>
      <scheme val="minor"/>
    </font>
    <font>
      <sz val="9"/>
      <color theme="3"/>
      <name val="A Charming Font Superexpanded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 style="thin">
        <color theme="3" tint="0.79998168889431442"/>
      </top>
      <bottom/>
      <diagonal/>
    </border>
    <border>
      <left style="medium">
        <color theme="4"/>
      </left>
      <right style="medium">
        <color theme="4"/>
      </right>
      <top style="thin">
        <color theme="4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ck">
        <color theme="3"/>
      </top>
      <bottom/>
      <diagonal/>
    </border>
    <border>
      <left/>
      <right/>
      <top/>
      <bottom style="dashed">
        <color theme="3" tint="0.79998168889431442"/>
      </bottom>
      <diagonal/>
    </border>
    <border>
      <left/>
      <right/>
      <top style="thick">
        <color theme="3"/>
      </top>
      <bottom style="thin">
        <color theme="3" tint="0.79998168889431442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ck">
        <color theme="3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dashed">
        <color theme="3" tint="0.79998168889431442"/>
      </left>
      <right style="dashed">
        <color theme="3" tint="0.79998168889431442"/>
      </right>
      <top style="dashed">
        <color theme="3" tint="0.79998168889431442"/>
      </top>
      <bottom style="dashed">
        <color theme="3" tint="0.79998168889431442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ck">
        <color theme="3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theme="3"/>
      </bottom>
      <diagonal/>
    </border>
    <border>
      <left style="thin">
        <color rgb="FF0070C0"/>
      </left>
      <right/>
      <top style="thin">
        <color rgb="FF0070C0"/>
      </top>
      <bottom style="thick">
        <color theme="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</borders>
  <cellStyleXfs count="21">
    <xf numFmtId="0" fontId="0" fillId="0" borderId="0">
      <alignment vertical="center"/>
    </xf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3" applyNumberFormat="0" applyProtection="0">
      <alignment horizontal="right" vertical="center" indent="1"/>
    </xf>
    <xf numFmtId="165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5" fillId="0" borderId="4" applyNumberFormat="0" applyFont="0" applyFill="0" applyProtection="0">
      <alignment horizontal="right" vertical="center"/>
    </xf>
    <xf numFmtId="0" fontId="6" fillId="0" borderId="2" applyNumberFormat="0" applyFill="0" applyBorder="0" applyAlignment="0" applyProtection="0">
      <alignment vertical="center"/>
    </xf>
    <xf numFmtId="165" fontId="8" fillId="0" borderId="2" applyNumberFormat="0" applyFill="0" applyBorder="0" applyProtection="0">
      <alignment horizontal="right" vertical="center"/>
    </xf>
    <xf numFmtId="0" fontId="3" fillId="0" borderId="6" applyNumberFormat="0" applyFon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14" fontId="10" fillId="0" borderId="9" applyFill="0" applyBorder="0" applyProtection="0">
      <alignment horizontal="right" vertical="center" indent="1"/>
    </xf>
    <xf numFmtId="165" fontId="10" fillId="0" borderId="8" applyNumberFormat="0" applyFill="0" applyBorder="0" applyProtection="0">
      <alignment horizontal="right" vertical="center" indent="1"/>
    </xf>
    <xf numFmtId="0" fontId="12" fillId="0" borderId="1" applyNumberFormat="0" applyFill="0" applyProtection="0">
      <alignment horizontal="left" vertical="center"/>
    </xf>
    <xf numFmtId="0" fontId="7" fillId="0" borderId="0" applyNumberFormat="0" applyFill="0" applyBorder="0" applyProtection="0">
      <alignment horizontal="left" vertical="center"/>
    </xf>
    <xf numFmtId="0" fontId="12" fillId="0" borderId="0" applyNumberFormat="0" applyFill="0" applyBorder="0" applyProtection="0">
      <alignment horizontal="left" vertical="center"/>
    </xf>
    <xf numFmtId="0" fontId="3" fillId="0" borderId="10" applyNumberFormat="0" applyFont="0" applyFill="0" applyAlignment="0" applyProtection="0">
      <alignment horizontal="center" vertical="center"/>
    </xf>
  </cellStyleXfs>
  <cellXfs count="37">
    <xf numFmtId="0" fontId="0" fillId="0" borderId="0" xfId="0">
      <alignment vertical="center"/>
    </xf>
    <xf numFmtId="0" fontId="11" fillId="0" borderId="0" xfId="2" applyAlignment="1">
      <alignment vertical="center"/>
    </xf>
    <xf numFmtId="0" fontId="5" fillId="0" borderId="0" xfId="6" applyFill="1" applyBorder="1" applyAlignment="1">
      <alignment horizontal="right" vertical="center"/>
    </xf>
    <xf numFmtId="0" fontId="0" fillId="0" borderId="6" xfId="11" applyFont="1">
      <alignment vertical="center"/>
    </xf>
    <xf numFmtId="0" fontId="7" fillId="0" borderId="7" xfId="7" applyFill="1" applyBorder="1" applyAlignment="1">
      <alignment vertical="center"/>
    </xf>
    <xf numFmtId="165" fontId="7" fillId="0" borderId="7" xfId="7" applyNumberFormat="1" applyFill="1" applyBorder="1" applyAlignment="1">
      <alignment vertical="center"/>
    </xf>
    <xf numFmtId="0" fontId="7" fillId="0" borderId="7" xfId="7" applyFill="1" applyBorder="1" applyAlignment="1">
      <alignment horizontal="right" vertical="center" indent="1"/>
    </xf>
    <xf numFmtId="165" fontId="7" fillId="0" borderId="7" xfId="4" applyFont="1" applyFill="1" applyBorder="1" applyAlignment="1">
      <alignment horizontal="right" vertical="center" indent="1"/>
    </xf>
    <xf numFmtId="0" fontId="14" fillId="0" borderId="0" xfId="6" applyFont="1" applyFill="1" applyBorder="1" applyAlignment="1">
      <alignment vertical="center"/>
    </xf>
    <xf numFmtId="0" fontId="14" fillId="0" borderId="0" xfId="6" applyFont="1" applyFill="1" applyBorder="1" applyAlignment="1">
      <alignment horizontal="right" vertical="center"/>
    </xf>
    <xf numFmtId="0" fontId="6" fillId="0" borderId="11" xfId="9" applyFill="1" applyBorder="1">
      <alignment vertical="center"/>
    </xf>
    <xf numFmtId="165" fontId="8" fillId="0" borderId="12" xfId="10" applyFill="1" applyBorder="1">
      <alignment horizontal="right" vertical="center"/>
    </xf>
    <xf numFmtId="165" fontId="8" fillId="0" borderId="13" xfId="10" applyFill="1" applyBorder="1">
      <alignment horizontal="right" vertical="center"/>
    </xf>
    <xf numFmtId="0" fontId="6" fillId="0" borderId="14" xfId="9" applyFill="1" applyBorder="1">
      <alignment vertical="center"/>
    </xf>
    <xf numFmtId="165" fontId="8" fillId="0" borderId="15" xfId="10" applyFill="1" applyBorder="1">
      <alignment horizontal="right" vertical="center"/>
    </xf>
    <xf numFmtId="165" fontId="8" fillId="0" borderId="16" xfId="10" applyFill="1" applyBorder="1">
      <alignment horizontal="right" vertical="center"/>
    </xf>
    <xf numFmtId="0" fontId="16" fillId="0" borderId="12" xfId="3" applyFont="1" applyBorder="1">
      <alignment horizontal="right" vertical="center" indent="1"/>
    </xf>
    <xf numFmtId="0" fontId="16" fillId="0" borderId="15" xfId="3" applyFont="1" applyBorder="1">
      <alignment horizontal="right" vertical="center" indent="1"/>
    </xf>
    <xf numFmtId="0" fontId="14" fillId="0" borderId="0" xfId="6" applyFont="1" applyFill="1" applyBorder="1" applyAlignment="1">
      <alignment horizontal="right" vertical="center" indent="1"/>
    </xf>
    <xf numFmtId="165" fontId="16" fillId="0" borderId="12" xfId="3" applyNumberFormat="1" applyFont="1" applyBorder="1">
      <alignment horizontal="right" vertical="center" indent="1"/>
    </xf>
    <xf numFmtId="165" fontId="16" fillId="0" borderId="15" xfId="3" applyNumberFormat="1" applyFont="1" applyBorder="1">
      <alignment horizontal="right" vertical="center" indent="1"/>
    </xf>
    <xf numFmtId="0" fontId="14" fillId="0" borderId="17" xfId="14" applyFont="1" applyBorder="1">
      <alignment vertical="center"/>
    </xf>
    <xf numFmtId="14" fontId="15" fillId="0" borderId="17" xfId="15" applyFont="1" applyBorder="1">
      <alignment horizontal="right" vertical="center" indent="1"/>
    </xf>
    <xf numFmtId="165" fontId="15" fillId="0" borderId="17" xfId="16" applyFont="1" applyBorder="1">
      <alignment horizontal="right" vertical="center" indent="1"/>
    </xf>
    <xf numFmtId="0" fontId="4" fillId="0" borderId="17" xfId="12" applyBorder="1">
      <alignment vertical="center"/>
    </xf>
    <xf numFmtId="8" fontId="7" fillId="0" borderId="17" xfId="5" applyNumberFormat="1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0" xfId="11" applyFont="1" applyBorder="1">
      <alignment vertical="center"/>
    </xf>
    <xf numFmtId="0" fontId="0" fillId="0" borderId="0" xfId="0" applyFont="1" applyAlignment="1">
      <alignment horizontal="right" vertical="center"/>
    </xf>
    <xf numFmtId="0" fontId="17" fillId="0" borderId="18" xfId="17" applyFont="1" applyBorder="1" applyAlignment="1">
      <alignment horizontal="right" vertical="center"/>
    </xf>
    <xf numFmtId="0" fontId="17" fillId="0" borderId="0" xfId="17" applyFont="1" applyBorder="1" applyAlignment="1">
      <alignment horizontal="right" vertical="center"/>
    </xf>
    <xf numFmtId="0" fontId="8" fillId="0" borderId="18" xfId="18" applyFont="1" applyBorder="1" applyAlignment="1">
      <alignment horizontal="right" vertical="center"/>
    </xf>
    <xf numFmtId="0" fontId="8" fillId="0" borderId="0" xfId="18" applyFont="1" applyAlignment="1">
      <alignment horizontal="right" vertical="center"/>
    </xf>
    <xf numFmtId="0" fontId="17" fillId="0" borderId="18" xfId="19" applyFont="1" applyBorder="1" applyAlignment="1">
      <alignment horizontal="right" vertical="center"/>
    </xf>
    <xf numFmtId="0" fontId="17" fillId="0" borderId="0" xfId="19" applyFont="1" applyAlignment="1">
      <alignment horizontal="right" vertical="center"/>
    </xf>
    <xf numFmtId="0" fontId="18" fillId="0" borderId="18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</cellXfs>
  <cellStyles count="21">
    <cellStyle name="Count" xfId="8"/>
    <cellStyle name="Currency" xfId="4" builtinId="4" customBuiltin="1"/>
    <cellStyle name="Currency [0]" xfId="5" builtinId="7" customBuiltin="1"/>
    <cellStyle name="Dates" xfId="15"/>
    <cellStyle name="Drawer Total" xfId="16"/>
    <cellStyle name="Heading 4" xfId="6" builtinId="19" customBuiltin="1"/>
    <cellStyle name="Input" xfId="3" builtinId="20" customBuiltin="1"/>
    <cellStyle name="Input Labels" xfId="14"/>
    <cellStyle name="Item" xfId="9"/>
    <cellStyle name="Name" xfId="18"/>
    <cellStyle name="Name Label" xfId="17"/>
    <cellStyle name="Normal" xfId="0" builtinId="0" customBuiltin="1"/>
    <cellStyle name="Percent" xfId="1" builtinId="5" customBuiltin="1"/>
    <cellStyle name="Ruled Break" xfId="11"/>
    <cellStyle name="Signature" xfId="19"/>
    <cellStyle name="Signature Box" xfId="20"/>
    <cellStyle name="Stats" xfId="13"/>
    <cellStyle name="Stats Labels" xfId="12"/>
    <cellStyle name="Table Values" xfId="10"/>
    <cellStyle name="Title" xfId="2" builtinId="15" customBuiltin="1"/>
    <cellStyle name="Total" xfId="7" builtinId="25" customBuiltin="1"/>
  </cellStyles>
  <dxfs count="4">
    <dxf>
      <fill>
        <patternFill patternType="solid">
          <fgColor theme="6" tint="0.79998168889431442"/>
          <bgColor theme="6" tint="0.79998168889431442"/>
        </patternFill>
      </fill>
    </dxf>
    <dxf>
      <font>
        <color theme="3"/>
      </font>
      <fill>
        <patternFill patternType="none">
          <bgColor auto="1"/>
        </patternFill>
      </fill>
      <border>
        <top style="medium">
          <color theme="3"/>
        </top>
      </border>
    </dxf>
    <dxf>
      <font>
        <b/>
        <i val="0"/>
        <color theme="4"/>
      </font>
      <border>
        <top/>
        <bottom style="thin">
          <color theme="3" tint="0.79998168889431442"/>
        </bottom>
      </border>
    </dxf>
    <dxf>
      <font>
        <color theme="3"/>
      </font>
      <fill>
        <patternFill patternType="none">
          <bgColor auto="1"/>
        </patternFill>
      </fill>
      <border>
        <top style="thin">
          <color theme="3" tint="0.79998168889431442"/>
        </top>
        <bottom/>
        <horizontal style="thin">
          <color theme="3" tint="0.79998168889431442"/>
        </horizontal>
      </border>
    </dxf>
  </dxfs>
  <tableStyles count="1" defaultTableStyle="Custom Table Style" defaultPivotStyle="PivotStyleLight2">
    <tableStyle name="Custom Table Style" pivot="0" count="4">
      <tableStyleElement type="wholeTable" dxfId="3"/>
      <tableStyleElement type="headerRow" dxfId="2"/>
      <tableStyleElement type="totalRow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ashier Balance Sheet">
      <a:dk1>
        <a:sysClr val="windowText" lastClr="000000"/>
      </a:dk1>
      <a:lt1>
        <a:sysClr val="window" lastClr="FFFFFF"/>
      </a:lt1>
      <a:dk2>
        <a:srgbClr val="6E685B"/>
      </a:dk2>
      <a:lt2>
        <a:srgbClr val="FBFAF6"/>
      </a:lt2>
      <a:accent1>
        <a:srgbClr val="EEA139"/>
      </a:accent1>
      <a:accent2>
        <a:srgbClr val="7ACCDB"/>
      </a:accent2>
      <a:accent3>
        <a:srgbClr val="C55339"/>
      </a:accent3>
      <a:accent4>
        <a:srgbClr val="FCCA3E"/>
      </a:accent4>
      <a:accent5>
        <a:srgbClr val="A0C265"/>
      </a:accent5>
      <a:accent6>
        <a:srgbClr val="A66184"/>
      </a:accent6>
      <a:hlink>
        <a:srgbClr val="7ACCDB"/>
      </a:hlink>
      <a:folHlink>
        <a:srgbClr val="A66184"/>
      </a:folHlink>
    </a:clrScheme>
    <a:fontScheme name="Cashier Balance Shee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A2:F59"/>
  <sheetViews>
    <sheetView showGridLines="0" tabSelected="1" zoomScaleNormal="100" workbookViewId="0">
      <selection activeCell="H14" sqref="H14"/>
    </sheetView>
  </sheetViews>
  <sheetFormatPr defaultRowHeight="16.5" customHeight="1" x14ac:dyDescent="0.2"/>
  <cols>
    <col min="1" max="1" width="1" customWidth="1"/>
    <col min="2" max="2" width="40.28515625" customWidth="1"/>
    <col min="3" max="3" width="18.140625" customWidth="1"/>
    <col min="4" max="4" width="20.140625" customWidth="1"/>
    <col min="5" max="5" width="18.42578125" customWidth="1"/>
    <col min="6" max="6" width="3.5703125" style="26" customWidth="1"/>
  </cols>
  <sheetData>
    <row r="2" spans="1:6" ht="27.75" x14ac:dyDescent="0.2">
      <c r="B2" s="1" t="s">
        <v>41</v>
      </c>
    </row>
    <row r="3" spans="1:6" ht="14.25" customHeight="1" x14ac:dyDescent="0.2"/>
    <row r="4" spans="1:6" ht="16.5" customHeight="1" x14ac:dyDescent="0.2">
      <c r="B4" s="21" t="s">
        <v>33</v>
      </c>
      <c r="C4" s="22">
        <f ca="1">TODAY()</f>
        <v>43027</v>
      </c>
      <c r="D4" s="29" t="s">
        <v>38</v>
      </c>
      <c r="E4" s="30"/>
    </row>
    <row r="5" spans="1:6" ht="16.5" customHeight="1" x14ac:dyDescent="0.2">
      <c r="B5" s="21" t="s">
        <v>34</v>
      </c>
      <c r="C5" s="23">
        <v>9123.8700000000008</v>
      </c>
      <c r="D5" s="31" t="s">
        <v>39</v>
      </c>
      <c r="E5" s="32"/>
    </row>
    <row r="6" spans="1:6" ht="16.5" customHeight="1" x14ac:dyDescent="0.2">
      <c r="B6" s="24" t="s">
        <v>35</v>
      </c>
      <c r="C6" s="25">
        <f>SUM($E$12:$E$17,$E$22:$E$27,$E$32:$E$37,$E$42:$E$47,$E$52:$E$58)</f>
        <v>10614.08</v>
      </c>
      <c r="D6" s="28"/>
      <c r="E6" s="28"/>
    </row>
    <row r="7" spans="1:6" ht="16.5" customHeight="1" x14ac:dyDescent="0.2">
      <c r="B7" s="24" t="s">
        <v>36</v>
      </c>
      <c r="C7" s="25">
        <f>SUM($E$12:$E$17,$E$22:$E$27,$E$32:$E$37,$E$42:$E$47,INDEX($E$52:$E$58,MATCH("odd change or bills",$B$52:$B$58,0)))</f>
        <v>9120.86</v>
      </c>
      <c r="D7" s="33" t="s">
        <v>40</v>
      </c>
      <c r="E7" s="34"/>
    </row>
    <row r="8" spans="1:6" ht="16.5" customHeight="1" x14ac:dyDescent="0.2">
      <c r="B8" s="24" t="s">
        <v>37</v>
      </c>
      <c r="C8" s="25">
        <f>DrawerTotal-CountedTotal</f>
        <v>-1490.2099999999991</v>
      </c>
      <c r="D8" s="35"/>
      <c r="E8" s="36"/>
    </row>
    <row r="9" spans="1:6" ht="20.25" customHeight="1" x14ac:dyDescent="0.2">
      <c r="A9" s="3"/>
      <c r="B9" s="3"/>
      <c r="C9" s="3"/>
      <c r="D9" s="3"/>
      <c r="E9" s="3"/>
      <c r="F9" s="27"/>
    </row>
    <row r="10" spans="1:6" ht="7.5" customHeight="1" x14ac:dyDescent="0.2"/>
    <row r="11" spans="1:6" ht="16.5" customHeight="1" x14ac:dyDescent="0.2">
      <c r="B11" s="8" t="s">
        <v>0</v>
      </c>
      <c r="C11" s="18" t="s">
        <v>1</v>
      </c>
      <c r="D11" s="9" t="s">
        <v>2</v>
      </c>
      <c r="E11" s="9" t="s">
        <v>3</v>
      </c>
    </row>
    <row r="12" spans="1:6" ht="16.5" customHeight="1" x14ac:dyDescent="0.2">
      <c r="B12" s="10" t="s">
        <v>19</v>
      </c>
      <c r="C12" s="16">
        <v>0</v>
      </c>
      <c r="D12" s="11">
        <v>25</v>
      </c>
      <c r="E12" s="12">
        <f>'Daily Cash Sheet'!$C12*'Daily Cash Sheet'!$D12</f>
        <v>0</v>
      </c>
    </row>
    <row r="13" spans="1:6" ht="16.5" customHeight="1" x14ac:dyDescent="0.2">
      <c r="B13" s="10" t="s">
        <v>14</v>
      </c>
      <c r="C13" s="16">
        <v>0</v>
      </c>
      <c r="D13" s="11">
        <v>10</v>
      </c>
      <c r="E13" s="12">
        <f>'Daily Cash Sheet'!$C13*'Daily Cash Sheet'!$D13</f>
        <v>0</v>
      </c>
    </row>
    <row r="14" spans="1:6" ht="16.5" customHeight="1" x14ac:dyDescent="0.2">
      <c r="B14" s="10" t="s">
        <v>15</v>
      </c>
      <c r="C14" s="16">
        <v>2</v>
      </c>
      <c r="D14" s="11">
        <v>10</v>
      </c>
      <c r="E14" s="12">
        <f>'Daily Cash Sheet'!$C14*'Daily Cash Sheet'!$D14</f>
        <v>20</v>
      </c>
    </row>
    <row r="15" spans="1:6" ht="16.5" customHeight="1" x14ac:dyDescent="0.2">
      <c r="B15" s="10" t="s">
        <v>16</v>
      </c>
      <c r="C15" s="16">
        <v>3</v>
      </c>
      <c r="D15" s="11">
        <v>5</v>
      </c>
      <c r="E15" s="12">
        <f>'Daily Cash Sheet'!$C15*'Daily Cash Sheet'!$D15</f>
        <v>15</v>
      </c>
    </row>
    <row r="16" spans="1:6" ht="16.5" customHeight="1" x14ac:dyDescent="0.2">
      <c r="B16" s="10" t="s">
        <v>17</v>
      </c>
      <c r="C16" s="16">
        <v>1</v>
      </c>
      <c r="D16" s="11">
        <v>2</v>
      </c>
      <c r="E16" s="12">
        <f>'Daily Cash Sheet'!$C16*'Daily Cash Sheet'!$D16</f>
        <v>2</v>
      </c>
    </row>
    <row r="17" spans="1:6" ht="16.5" customHeight="1" thickBot="1" x14ac:dyDescent="0.25">
      <c r="B17" s="13" t="s">
        <v>18</v>
      </c>
      <c r="C17" s="17">
        <v>1</v>
      </c>
      <c r="D17" s="14">
        <v>0.5</v>
      </c>
      <c r="E17" s="15">
        <f>'Daily Cash Sheet'!$C17*'Daily Cash Sheet'!$D17</f>
        <v>0.5</v>
      </c>
    </row>
    <row r="18" spans="1:6" ht="16.5" customHeight="1" thickTop="1" x14ac:dyDescent="0.2">
      <c r="B18" s="4" t="s">
        <v>20</v>
      </c>
      <c r="C18" s="6">
        <f>SUM('Daily Cash Sheet'!$C$12:$C$17)</f>
        <v>7</v>
      </c>
      <c r="D18" s="5"/>
      <c r="E18" s="5">
        <f>SUBTOTAL(109,'Daily Cash Sheet'!$E$12:$E$17)</f>
        <v>37.5</v>
      </c>
    </row>
    <row r="19" spans="1:6" ht="20.25" customHeight="1" x14ac:dyDescent="0.2">
      <c r="A19" s="3"/>
      <c r="B19" s="3"/>
      <c r="C19" s="3"/>
      <c r="D19" s="3"/>
      <c r="E19" s="3"/>
      <c r="F19" s="27"/>
    </row>
    <row r="20" spans="1:6" ht="7.5" customHeight="1" x14ac:dyDescent="0.2"/>
    <row r="21" spans="1:6" ht="16.5" customHeight="1" x14ac:dyDescent="0.2">
      <c r="B21" s="8" t="s">
        <v>4</v>
      </c>
      <c r="C21" s="9" t="s">
        <v>1</v>
      </c>
      <c r="D21" s="9" t="s">
        <v>5</v>
      </c>
      <c r="E21" s="9" t="s">
        <v>3</v>
      </c>
    </row>
    <row r="22" spans="1:6" ht="16.5" customHeight="1" x14ac:dyDescent="0.2">
      <c r="B22" s="10" t="s">
        <v>13</v>
      </c>
      <c r="C22" s="16">
        <v>0</v>
      </c>
      <c r="D22" s="11">
        <v>1</v>
      </c>
      <c r="E22" s="12">
        <f>'Daily Cash Sheet'!$C22*'Daily Cash Sheet'!$D22</f>
        <v>0</v>
      </c>
    </row>
    <row r="23" spans="1:6" ht="16.5" customHeight="1" x14ac:dyDescent="0.2">
      <c r="B23" s="10" t="s">
        <v>14</v>
      </c>
      <c r="C23" s="16">
        <v>0</v>
      </c>
      <c r="D23" s="11">
        <v>0.5</v>
      </c>
      <c r="E23" s="12">
        <f>'Daily Cash Sheet'!$C23*'Daily Cash Sheet'!$D23</f>
        <v>0</v>
      </c>
    </row>
    <row r="24" spans="1:6" ht="16.5" customHeight="1" x14ac:dyDescent="0.2">
      <c r="B24" s="10" t="s">
        <v>15</v>
      </c>
      <c r="C24" s="16">
        <v>42</v>
      </c>
      <c r="D24" s="11">
        <v>0.25</v>
      </c>
      <c r="E24" s="12">
        <f>'Daily Cash Sheet'!$C24*'Daily Cash Sheet'!$D24</f>
        <v>10.5</v>
      </c>
    </row>
    <row r="25" spans="1:6" ht="16.5" customHeight="1" x14ac:dyDescent="0.2">
      <c r="B25" s="10" t="s">
        <v>16</v>
      </c>
      <c r="C25" s="16">
        <v>33</v>
      </c>
      <c r="D25" s="11">
        <v>0.1</v>
      </c>
      <c r="E25" s="12">
        <f>'Daily Cash Sheet'!$C25*'Daily Cash Sheet'!$D25</f>
        <v>3.3000000000000003</v>
      </c>
    </row>
    <row r="26" spans="1:6" ht="16.5" customHeight="1" x14ac:dyDescent="0.2">
      <c r="B26" s="10" t="s">
        <v>17</v>
      </c>
      <c r="C26" s="16">
        <v>22</v>
      </c>
      <c r="D26" s="11">
        <v>0.05</v>
      </c>
      <c r="E26" s="12">
        <f>'Daily Cash Sheet'!$C26*'Daily Cash Sheet'!$D26</f>
        <v>1.1000000000000001</v>
      </c>
    </row>
    <row r="27" spans="1:6" ht="16.5" customHeight="1" thickBot="1" x14ac:dyDescent="0.25">
      <c r="B27" s="13" t="s">
        <v>18</v>
      </c>
      <c r="C27" s="17">
        <v>11</v>
      </c>
      <c r="D27" s="14">
        <v>0.01</v>
      </c>
      <c r="E27" s="15">
        <f>'Daily Cash Sheet'!$C27*'Daily Cash Sheet'!$D27</f>
        <v>0.11</v>
      </c>
    </row>
    <row r="28" spans="1:6" ht="16.5" customHeight="1" thickTop="1" x14ac:dyDescent="0.2">
      <c r="B28" s="4" t="s">
        <v>20</v>
      </c>
      <c r="C28" s="6">
        <f>SUM('Daily Cash Sheet'!$C$22:$C$27)</f>
        <v>108</v>
      </c>
      <c r="D28" s="5"/>
      <c r="E28" s="5">
        <f>SUBTOTAL(109,'Daily Cash Sheet'!$E$22:$E$27)</f>
        <v>15.01</v>
      </c>
    </row>
    <row r="29" spans="1:6" ht="20.25" customHeight="1" x14ac:dyDescent="0.2">
      <c r="A29" s="3"/>
      <c r="B29" s="3"/>
      <c r="C29" s="3"/>
      <c r="D29" s="3"/>
      <c r="E29" s="3"/>
      <c r="F29" s="27"/>
    </row>
    <row r="30" spans="1:6" ht="7.5" customHeight="1" x14ac:dyDescent="0.2"/>
    <row r="31" spans="1:6" ht="16.5" customHeight="1" x14ac:dyDescent="0.2">
      <c r="B31" s="8" t="s">
        <v>6</v>
      </c>
      <c r="C31" s="9" t="s">
        <v>1</v>
      </c>
      <c r="D31" s="9" t="s">
        <v>7</v>
      </c>
      <c r="E31" s="9" t="s">
        <v>3</v>
      </c>
      <c r="F31" s="2"/>
    </row>
    <row r="32" spans="1:6" ht="16.5" customHeight="1" x14ac:dyDescent="0.2">
      <c r="B32" s="10" t="s">
        <v>21</v>
      </c>
      <c r="C32" s="16">
        <v>1</v>
      </c>
      <c r="D32" s="11">
        <v>1000</v>
      </c>
      <c r="E32" s="12">
        <f>'Daily Cash Sheet'!$C32*'Daily Cash Sheet'!$D32</f>
        <v>1000</v>
      </c>
    </row>
    <row r="33" spans="1:6" ht="16.5" customHeight="1" x14ac:dyDescent="0.2">
      <c r="B33" s="10" t="s">
        <v>22</v>
      </c>
      <c r="C33" s="16">
        <v>2</v>
      </c>
      <c r="D33" s="11">
        <v>1000</v>
      </c>
      <c r="E33" s="12">
        <f>'Daily Cash Sheet'!$C33*'Daily Cash Sheet'!$D33</f>
        <v>2000</v>
      </c>
    </row>
    <row r="34" spans="1:6" ht="16.5" customHeight="1" x14ac:dyDescent="0.2">
      <c r="B34" s="10" t="s">
        <v>23</v>
      </c>
      <c r="C34" s="16">
        <v>3</v>
      </c>
      <c r="D34" s="11">
        <v>1000</v>
      </c>
      <c r="E34" s="12">
        <f>'Daily Cash Sheet'!$C34*'Daily Cash Sheet'!$D34</f>
        <v>3000</v>
      </c>
    </row>
    <row r="35" spans="1:6" ht="16.5" customHeight="1" x14ac:dyDescent="0.2">
      <c r="B35" s="10" t="s">
        <v>24</v>
      </c>
      <c r="C35" s="16">
        <v>4</v>
      </c>
      <c r="D35" s="11">
        <v>250</v>
      </c>
      <c r="E35" s="12">
        <f>'Daily Cash Sheet'!$C35*'Daily Cash Sheet'!$D35</f>
        <v>1000</v>
      </c>
    </row>
    <row r="36" spans="1:6" ht="16.5" customHeight="1" x14ac:dyDescent="0.2">
      <c r="B36" s="10" t="s">
        <v>25</v>
      </c>
      <c r="C36" s="16">
        <v>5</v>
      </c>
      <c r="D36" s="11">
        <v>250</v>
      </c>
      <c r="E36" s="12">
        <f>'Daily Cash Sheet'!$C36*'Daily Cash Sheet'!$D36</f>
        <v>1250</v>
      </c>
    </row>
    <row r="37" spans="1:6" ht="16.5" customHeight="1" thickBot="1" x14ac:dyDescent="0.25">
      <c r="B37" s="13" t="s">
        <v>26</v>
      </c>
      <c r="C37" s="17">
        <v>6</v>
      </c>
      <c r="D37" s="14">
        <v>50</v>
      </c>
      <c r="E37" s="15">
        <f>'Daily Cash Sheet'!$C37*'Daily Cash Sheet'!$D37</f>
        <v>300</v>
      </c>
    </row>
    <row r="38" spans="1:6" ht="16.5" customHeight="1" thickTop="1" x14ac:dyDescent="0.2">
      <c r="B38" s="4" t="s">
        <v>20</v>
      </c>
      <c r="C38" s="6">
        <f>SUM('Daily Cash Sheet'!$C$32:$C$37)</f>
        <v>21</v>
      </c>
      <c r="D38" s="5"/>
      <c r="E38" s="5">
        <f>SUBTOTAL(109,'Daily Cash Sheet'!$E$32:$E$37)</f>
        <v>8550</v>
      </c>
    </row>
    <row r="39" spans="1:6" ht="20.25" customHeight="1" x14ac:dyDescent="0.2">
      <c r="A39" s="3"/>
      <c r="B39" s="3"/>
      <c r="C39" s="3"/>
      <c r="D39" s="3"/>
      <c r="E39" s="3"/>
      <c r="F39" s="27"/>
    </row>
    <row r="40" spans="1:6" ht="7.5" customHeight="1" x14ac:dyDescent="0.2"/>
    <row r="41" spans="1:6" ht="16.5" customHeight="1" x14ac:dyDescent="0.2">
      <c r="B41" s="8" t="s">
        <v>8</v>
      </c>
      <c r="C41" s="9" t="s">
        <v>1</v>
      </c>
      <c r="D41" s="9" t="s">
        <v>12</v>
      </c>
      <c r="E41" s="9" t="s">
        <v>3</v>
      </c>
    </row>
    <row r="42" spans="1:6" ht="16.5" customHeight="1" x14ac:dyDescent="0.2">
      <c r="B42" s="10" t="s">
        <v>21</v>
      </c>
      <c r="C42" s="16">
        <v>2</v>
      </c>
      <c r="D42" s="11">
        <v>100</v>
      </c>
      <c r="E42" s="12">
        <f>'Daily Cash Sheet'!$C42*'Daily Cash Sheet'!$D42</f>
        <v>200</v>
      </c>
    </row>
    <row r="43" spans="1:6" ht="16.5" customHeight="1" x14ac:dyDescent="0.2">
      <c r="B43" s="10" t="s">
        <v>22</v>
      </c>
      <c r="C43" s="16">
        <v>3</v>
      </c>
      <c r="D43" s="11">
        <v>50</v>
      </c>
      <c r="E43" s="12">
        <f>'Daily Cash Sheet'!$C43*'Daily Cash Sheet'!$D43</f>
        <v>150</v>
      </c>
    </row>
    <row r="44" spans="1:6" ht="16.5" customHeight="1" x14ac:dyDescent="0.2">
      <c r="B44" s="10" t="s">
        <v>23</v>
      </c>
      <c r="C44" s="16">
        <v>4</v>
      </c>
      <c r="D44" s="11">
        <v>20</v>
      </c>
      <c r="E44" s="12">
        <f>'Daily Cash Sheet'!$C44*'Daily Cash Sheet'!$D44</f>
        <v>80</v>
      </c>
    </row>
    <row r="45" spans="1:6" ht="16.5" customHeight="1" x14ac:dyDescent="0.2">
      <c r="B45" s="10" t="s">
        <v>24</v>
      </c>
      <c r="C45" s="16">
        <v>5</v>
      </c>
      <c r="D45" s="11">
        <v>10</v>
      </c>
      <c r="E45" s="12">
        <f>'Daily Cash Sheet'!$C45*'Daily Cash Sheet'!$D45</f>
        <v>50</v>
      </c>
    </row>
    <row r="46" spans="1:6" ht="16.5" customHeight="1" x14ac:dyDescent="0.2">
      <c r="B46" s="10" t="s">
        <v>25</v>
      </c>
      <c r="C46" s="16">
        <v>6</v>
      </c>
      <c r="D46" s="11">
        <v>5</v>
      </c>
      <c r="E46" s="12">
        <f>'Daily Cash Sheet'!$C46*'Daily Cash Sheet'!$D46</f>
        <v>30</v>
      </c>
    </row>
    <row r="47" spans="1:6" ht="16.5" customHeight="1" thickBot="1" x14ac:dyDescent="0.25">
      <c r="B47" s="13" t="s">
        <v>26</v>
      </c>
      <c r="C47" s="17">
        <v>7</v>
      </c>
      <c r="D47" s="14">
        <v>1</v>
      </c>
      <c r="E47" s="15">
        <f>'Daily Cash Sheet'!$C47*'Daily Cash Sheet'!$D47</f>
        <v>7</v>
      </c>
    </row>
    <row r="48" spans="1:6" ht="16.5" customHeight="1" thickTop="1" x14ac:dyDescent="0.2">
      <c r="B48" s="4" t="s">
        <v>20</v>
      </c>
      <c r="C48" s="6">
        <f>SUM('Daily Cash Sheet'!$C$42:$C$47)</f>
        <v>27</v>
      </c>
      <c r="D48" s="5"/>
      <c r="E48" s="5">
        <f>SUBTOTAL(109,'Daily Cash Sheet'!$E$42:$E$47)</f>
        <v>517</v>
      </c>
    </row>
    <row r="49" spans="1:6" ht="20.25" customHeight="1" x14ac:dyDescent="0.2">
      <c r="A49" s="3"/>
      <c r="B49" s="3"/>
      <c r="C49" s="3"/>
      <c r="D49" s="3"/>
      <c r="E49" s="3"/>
      <c r="F49" s="27"/>
    </row>
    <row r="50" spans="1:6" ht="7.5" customHeight="1" x14ac:dyDescent="0.2"/>
    <row r="51" spans="1:6" ht="16.5" customHeight="1" x14ac:dyDescent="0.2">
      <c r="B51" s="8" t="s">
        <v>9</v>
      </c>
      <c r="C51" s="9" t="s">
        <v>11</v>
      </c>
      <c r="D51" s="9"/>
      <c r="E51" s="9" t="s">
        <v>3</v>
      </c>
    </row>
    <row r="52" spans="1:6" ht="16.5" customHeight="1" x14ac:dyDescent="0.2">
      <c r="B52" s="10" t="s">
        <v>27</v>
      </c>
      <c r="C52" s="19">
        <v>250</v>
      </c>
      <c r="D52" s="11"/>
      <c r="E52" s="12">
        <f>C52</f>
        <v>250</v>
      </c>
    </row>
    <row r="53" spans="1:6" ht="16.5" customHeight="1" x14ac:dyDescent="0.2">
      <c r="B53" s="10" t="s">
        <v>28</v>
      </c>
      <c r="C53" s="19"/>
      <c r="D53" s="11"/>
      <c r="E53" s="12">
        <f t="shared" ref="E53:E58" si="0">C53</f>
        <v>0</v>
      </c>
    </row>
    <row r="54" spans="1:6" ht="16.5" customHeight="1" x14ac:dyDescent="0.2">
      <c r="B54" s="10" t="s">
        <v>10</v>
      </c>
      <c r="C54" s="19"/>
      <c r="D54" s="11"/>
      <c r="E54" s="12">
        <f t="shared" si="0"/>
        <v>0</v>
      </c>
    </row>
    <row r="55" spans="1:6" ht="16.5" customHeight="1" x14ac:dyDescent="0.2">
      <c r="B55" s="10" t="s">
        <v>29</v>
      </c>
      <c r="C55" s="19">
        <v>457.23</v>
      </c>
      <c r="D55" s="11"/>
      <c r="E55" s="12">
        <f t="shared" si="0"/>
        <v>457.23</v>
      </c>
    </row>
    <row r="56" spans="1:6" ht="16.5" customHeight="1" x14ac:dyDescent="0.2">
      <c r="B56" s="10" t="s">
        <v>30</v>
      </c>
      <c r="C56" s="19">
        <v>785.99</v>
      </c>
      <c r="D56" s="11"/>
      <c r="E56" s="12">
        <f t="shared" si="0"/>
        <v>785.99</v>
      </c>
    </row>
    <row r="57" spans="1:6" ht="16.5" customHeight="1" x14ac:dyDescent="0.2">
      <c r="B57" s="10" t="s">
        <v>31</v>
      </c>
      <c r="C57" s="19"/>
      <c r="D57" s="11"/>
      <c r="E57" s="12">
        <f t="shared" si="0"/>
        <v>0</v>
      </c>
    </row>
    <row r="58" spans="1:6" ht="16.5" customHeight="1" thickBot="1" x14ac:dyDescent="0.25">
      <c r="B58" s="13" t="s">
        <v>32</v>
      </c>
      <c r="C58" s="20">
        <v>1.35</v>
      </c>
      <c r="D58" s="14"/>
      <c r="E58" s="15">
        <f t="shared" si="0"/>
        <v>1.35</v>
      </c>
    </row>
    <row r="59" spans="1:6" ht="16.5" customHeight="1" thickTop="1" x14ac:dyDescent="0.2">
      <c r="B59" s="4" t="s">
        <v>20</v>
      </c>
      <c r="C59" s="7">
        <f>SUM('Daily Cash Sheet'!$C$52:$C$58)</f>
        <v>1494.57</v>
      </c>
      <c r="D59" s="5"/>
      <c r="E59" s="5">
        <f>SUBTOTAL(109,'Daily Cash Sheet'!$E$52:$E$58)</f>
        <v>1494.57</v>
      </c>
    </row>
  </sheetData>
  <mergeCells count="4">
    <mergeCell ref="D4:E4"/>
    <mergeCell ref="D5:E5"/>
    <mergeCell ref="D7:E7"/>
    <mergeCell ref="D8:E8"/>
  </mergeCells>
  <printOptions horizontalCentered="1"/>
  <pageMargins left="0.2" right="0.2" top="0.5" bottom="0.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997EDA2-CF3A-4688-A19B-F2EB11260A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Daily Cash Sheet</vt:lpstr>
      <vt:lpstr>CashTotal</vt:lpstr>
      <vt:lpstr>CountedTotal</vt:lpstr>
      <vt:lpstr>DrawerTotal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2017-10-19T13:17:49Z</cp:lastPrinted>
  <dcterms:created xsi:type="dcterms:W3CDTF">2017-08-24T10:45:58Z</dcterms:created>
  <dcterms:modified xsi:type="dcterms:W3CDTF">2017-10-19T13:19:55Z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TC038452309991</vt:lpwstr>
  </property>
</Properties>
</file>