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Expense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E58" i="1"/>
  <c r="E56" i="1"/>
  <c r="D40" i="1"/>
  <c r="C30" i="1"/>
  <c r="E30" i="1" s="1"/>
  <c r="F30" i="1" s="1"/>
  <c r="C31" i="1"/>
  <c r="E31" i="1" s="1"/>
  <c r="F31" i="1" s="1"/>
  <c r="C32" i="1"/>
  <c r="E32" i="1" s="1"/>
  <c r="F32" i="1" s="1"/>
  <c r="C33" i="1"/>
  <c r="E33" i="1" s="1"/>
  <c r="F33" i="1" s="1"/>
  <c r="C34" i="1"/>
  <c r="E34" i="1" s="1"/>
  <c r="F34" i="1" s="1"/>
  <c r="C35" i="1"/>
  <c r="E35" i="1" s="1"/>
  <c r="F35" i="1" s="1"/>
  <c r="C36" i="1"/>
  <c r="E36" i="1" s="1"/>
  <c r="F36" i="1" s="1"/>
  <c r="C37" i="1"/>
  <c r="E37" i="1" s="1"/>
  <c r="F37" i="1" s="1"/>
  <c r="C38" i="1"/>
  <c r="E38" i="1" s="1"/>
  <c r="F38" i="1" s="1"/>
  <c r="C39" i="1"/>
  <c r="E39" i="1" s="1"/>
  <c r="F39" i="1" s="1"/>
  <c r="D20" i="1"/>
  <c r="C24" i="1" s="1"/>
  <c r="E24" i="1" s="1"/>
  <c r="C40" i="1" l="1"/>
  <c r="E40" i="1" s="1"/>
  <c r="F40" i="1" s="1"/>
</calcChain>
</file>

<file path=xl/sharedStrings.xml><?xml version="1.0" encoding="utf-8"?>
<sst xmlns="http://schemas.openxmlformats.org/spreadsheetml/2006/main" count="63" uniqueCount="52">
  <si>
    <t>Monthly Expense Report</t>
  </si>
  <si>
    <t>Expense Categories</t>
  </si>
  <si>
    <t>Expense Category</t>
  </si>
  <si>
    <t>Description</t>
  </si>
  <si>
    <t>Amount</t>
  </si>
  <si>
    <t>Date Incurred</t>
  </si>
  <si>
    <t>Notes</t>
  </si>
  <si>
    <t>Office/Building Rent</t>
  </si>
  <si>
    <t>Electricity, Water, Internet</t>
  </si>
  <si>
    <t>Employee Payroll</t>
  </si>
  <si>
    <t>Stationery, Software</t>
  </si>
  <si>
    <t>Ads, Promotions</t>
  </si>
  <si>
    <t>Business Trips, Fuel</t>
  </si>
  <si>
    <t>Equipment, Facility Repairs</t>
  </si>
  <si>
    <t>Business Insurance</t>
  </si>
  <si>
    <t>Consulting, Legal, Accounting</t>
  </si>
  <si>
    <t>Other Expenses</t>
  </si>
  <si>
    <t>Total Expenses</t>
  </si>
  <si>
    <t>Expense Summary</t>
  </si>
  <si>
    <t>Expense Analysis</t>
  </si>
  <si>
    <t>Category</t>
  </si>
  <si>
    <t>Current Month</t>
  </si>
  <si>
    <t>Previous Month</t>
  </si>
  <si>
    <t>Change ($)</t>
  </si>
  <si>
    <t>Change (%)</t>
  </si>
  <si>
    <t>Rent</t>
  </si>
  <si>
    <t>Utilities</t>
  </si>
  <si>
    <t>Salaries &amp; Wages</t>
  </si>
  <si>
    <t>Office Supplies</t>
  </si>
  <si>
    <t>Marketing</t>
  </si>
  <si>
    <t>Travel</t>
  </si>
  <si>
    <t>Maintenance</t>
  </si>
  <si>
    <t>Insurance</t>
  </si>
  <si>
    <t>Professional Services</t>
  </si>
  <si>
    <t>Miscellaneous</t>
  </si>
  <si>
    <t>Total</t>
  </si>
  <si>
    <t>Comments and Recommendations</t>
  </si>
  <si>
    <t>Observations:</t>
  </si>
  <si>
    <t>Recommendations for Cost Control:</t>
  </si>
  <si>
    <t>Signature Section</t>
  </si>
  <si>
    <t>Business Name:</t>
  </si>
  <si>
    <r>
      <t>Month/Year: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</si>
  <si>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</si>
  <si>
    <r>
      <t>Date Prepared:</t>
    </r>
    <r>
      <rPr>
        <sz val="11"/>
        <color theme="1"/>
        <rFont val="Calibri"/>
        <family val="2"/>
        <scheme val="minor"/>
      </rPr>
      <t xml:space="preserve"> </t>
    </r>
  </si>
  <si>
    <t>Travel &amp; Transportation</t>
  </si>
  <si>
    <t>Maintenance &amp; Repairs</t>
  </si>
  <si>
    <r>
      <t>Total Expenses for the Month:</t>
    </r>
    <r>
      <rPr>
        <sz val="11"/>
        <color theme="1"/>
        <rFont val="Calibri"/>
        <family val="2"/>
        <scheme val="minor"/>
      </rPr>
      <t xml:space="preserve"> $ </t>
    </r>
  </si>
  <si>
    <r>
      <t>Budgeted Amount:</t>
    </r>
    <r>
      <rPr>
        <sz val="11"/>
        <color theme="1"/>
        <rFont val="Calibri"/>
        <family val="2"/>
        <scheme val="minor"/>
      </rPr>
      <t xml:space="preserve"> $</t>
    </r>
  </si>
  <si>
    <r>
      <t>Variance:</t>
    </r>
    <r>
      <rPr>
        <sz val="11"/>
        <color theme="1"/>
        <rFont val="Calibri"/>
        <family val="2"/>
        <scheme val="minor"/>
      </rPr>
      <t xml:space="preserve"> $ (favorable/unfavorable)</t>
    </r>
  </si>
  <si>
    <t xml:space="preserve"> Date: </t>
  </si>
  <si>
    <r>
      <t>Reviewed By:</t>
    </r>
    <r>
      <rPr>
        <sz val="11"/>
        <color theme="1"/>
        <rFont val="Calibri"/>
        <family val="2"/>
        <scheme val="minor"/>
      </rPr>
      <t/>
    </r>
  </si>
  <si>
    <t>Approved 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</si>
</sst>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2" xfId="0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8" fontId="0" fillId="0" borderId="0" xfId="0" applyNumberFormat="1" applyAlignment="1">
      <alignment horizontal="left" vertical="center" wrapText="1"/>
    </xf>
    <xf numFmtId="168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8" fontId="2" fillId="0" borderId="0" xfId="0" applyNumberFormat="1" applyFont="1" applyAlignment="1">
      <alignment horizontal="left" vertical="center"/>
    </xf>
    <xf numFmtId="168" fontId="0" fillId="0" borderId="0" xfId="0" applyNumberFormat="1" applyAlignment="1">
      <alignment horizontal="center" vertical="center" wrapText="1"/>
    </xf>
    <xf numFmtId="168" fontId="2" fillId="0" borderId="0" xfId="0" applyNumberFormat="1" applyFont="1" applyAlignment="1">
      <alignment horizontal="center" vertical="center" wrapText="1"/>
    </xf>
    <xf numFmtId="168" fontId="3" fillId="0" borderId="0" xfId="0" applyNumberFormat="1" applyFont="1" applyAlignment="1">
      <alignment horizontal="center" vertical="center" wrapText="1"/>
    </xf>
    <xf numFmtId="9" fontId="0" fillId="0" borderId="0" xfId="1" applyFont="1" applyAlignment="1">
      <alignment horizontal="center" vertical="center" wrapText="1"/>
    </xf>
    <xf numFmtId="9" fontId="2" fillId="0" borderId="0" xfId="1" applyFont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0" fillId="0" borderId="10" xfId="0" applyBorder="1"/>
    <xf numFmtId="0" fontId="0" fillId="0" borderId="11" xfId="0" applyBorder="1"/>
    <xf numFmtId="0" fontId="2" fillId="0" borderId="0" xfId="0" applyFont="1" applyAlignment="1">
      <alignment horizontal="right" vertical="center" indent="1"/>
    </xf>
    <xf numFmtId="14" fontId="0" fillId="0" borderId="1" xfId="0" applyNumberFormat="1" applyBorder="1" applyAlignment="1">
      <alignment horizontal="left" vertical="center"/>
    </xf>
    <xf numFmtId="14" fontId="0" fillId="0" borderId="2" xfId="0" applyNumberForma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5" fillId="2" borderId="0" xfId="0" applyFont="1" applyFill="1" applyAlignment="1">
      <alignment horizontal="left" vertical="center"/>
    </xf>
  </cellXfs>
  <cellStyles count="2">
    <cellStyle name="Normal" xfId="0" builtinId="0"/>
    <cellStyle name="Percent" xfId="1" builtinId="5"/>
  </cellStyles>
  <dxfs count="29"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alignment horizontal="center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numFmt numFmtId="168" formatCode="&quot;$&quot;#,##0.00"/>
      <alignment horizontal="center" vertical="center" textRotation="0" wrapText="1" indent="0" justifyLastLine="0" shrinkToFit="0" readingOrder="0"/>
    </dxf>
    <dxf>
      <numFmt numFmtId="168" formatCode="&quot;$&quot;#,##0.00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color theme="0"/>
      </font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numFmt numFmtId="30" formatCode="@"/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F20" totalsRowShown="0" headerRowDxfId="25" dataDxfId="26">
  <autoFilter ref="B9:F20"/>
  <tableColumns count="5">
    <tableColumn id="1" name="Expense Category" dataDxfId="28"/>
    <tableColumn id="2" name="Description" dataDxfId="24"/>
    <tableColumn id="3" name="Amount" dataDxfId="22"/>
    <tableColumn id="4" name="Date Incurred" dataDxfId="23"/>
    <tableColumn id="5" name="Notes" dataDxfId="27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9:F40" totalsRowShown="0" headerRowDxfId="14" dataDxfId="15">
  <autoFilter ref="B29:F40"/>
  <tableColumns count="5">
    <tableColumn id="1" name="Category" dataDxfId="13"/>
    <tableColumn id="2" name="Current Month" dataDxfId="12">
      <calculatedColumnFormula>D10</calculatedColumnFormula>
    </tableColumn>
    <tableColumn id="3" name="Previous Month" dataDxfId="11"/>
    <tableColumn id="4" name="Change ($)" dataDxfId="4">
      <calculatedColumnFormula>IF(D30&gt;0,C30-D30,"")</calculatedColumnFormula>
    </tableColumn>
    <tableColumn id="5" name="Change (%)" dataDxfId="3" dataCellStyle="Percent">
      <calculatedColumnFormula>E30/D30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8"/>
  <sheetViews>
    <sheetView showGridLines="0" tabSelected="1" topLeftCell="A13" workbookViewId="0">
      <selection activeCell="J9" sqref="I9:J9"/>
    </sheetView>
  </sheetViews>
  <sheetFormatPr defaultRowHeight="15" x14ac:dyDescent="0.25"/>
  <cols>
    <col min="1" max="1" width="7.140625" customWidth="1"/>
    <col min="2" max="2" width="33" customWidth="1"/>
    <col min="3" max="6" width="28.7109375" customWidth="1"/>
  </cols>
  <sheetData>
    <row r="2" spans="2:6" ht="31.5" x14ac:dyDescent="0.25">
      <c r="B2" s="46" t="s">
        <v>0</v>
      </c>
      <c r="C2" s="46"/>
      <c r="D2" s="46"/>
      <c r="E2" s="46"/>
      <c r="F2" s="46"/>
    </row>
    <row r="4" spans="2:6" ht="24" customHeight="1" x14ac:dyDescent="0.25">
      <c r="B4" s="1" t="s">
        <v>40</v>
      </c>
      <c r="C4" s="7"/>
      <c r="D4" s="7"/>
      <c r="E4" s="10" t="s">
        <v>42</v>
      </c>
      <c r="F4" s="8"/>
    </row>
    <row r="5" spans="2:6" ht="24" customHeight="1" x14ac:dyDescent="0.25">
      <c r="B5" s="1" t="s">
        <v>41</v>
      </c>
      <c r="C5" s="7"/>
      <c r="D5" s="7"/>
      <c r="E5" s="10" t="s">
        <v>43</v>
      </c>
      <c r="F5" s="9"/>
    </row>
    <row r="7" spans="2:6" ht="15.75" x14ac:dyDescent="0.25">
      <c r="B7" s="2" t="s">
        <v>1</v>
      </c>
    </row>
    <row r="9" spans="2:6" ht="35.1" customHeight="1" x14ac:dyDescent="0.25">
      <c r="B9" s="11" t="s">
        <v>2</v>
      </c>
      <c r="C9" s="11" t="s">
        <v>3</v>
      </c>
      <c r="D9" s="11" t="s">
        <v>4</v>
      </c>
      <c r="E9" s="11" t="s">
        <v>5</v>
      </c>
      <c r="F9" s="11" t="s">
        <v>6</v>
      </c>
    </row>
    <row r="10" spans="2:6" ht="35.1" customHeight="1" x14ac:dyDescent="0.25">
      <c r="B10" s="11" t="s">
        <v>25</v>
      </c>
      <c r="C10" s="12" t="s">
        <v>7</v>
      </c>
      <c r="D10" s="13">
        <v>1200</v>
      </c>
      <c r="E10" s="12"/>
      <c r="F10" s="12"/>
    </row>
    <row r="11" spans="2:6" ht="35.1" customHeight="1" x14ac:dyDescent="0.25">
      <c r="B11" s="11" t="s">
        <v>26</v>
      </c>
      <c r="C11" s="12" t="s">
        <v>8</v>
      </c>
      <c r="D11" s="13">
        <v>240</v>
      </c>
      <c r="E11" s="12"/>
      <c r="F11" s="12"/>
    </row>
    <row r="12" spans="2:6" ht="35.1" customHeight="1" x14ac:dyDescent="0.25">
      <c r="B12" s="11" t="s">
        <v>27</v>
      </c>
      <c r="C12" s="12" t="s">
        <v>9</v>
      </c>
      <c r="D12" s="13">
        <v>5800</v>
      </c>
      <c r="E12" s="12"/>
      <c r="F12" s="12"/>
    </row>
    <row r="13" spans="2:6" ht="35.1" customHeight="1" x14ac:dyDescent="0.25">
      <c r="B13" s="11" t="s">
        <v>28</v>
      </c>
      <c r="C13" s="12" t="s">
        <v>10</v>
      </c>
      <c r="D13" s="13">
        <v>250</v>
      </c>
      <c r="E13" s="12"/>
      <c r="F13" s="12"/>
    </row>
    <row r="14" spans="2:6" ht="35.1" customHeight="1" x14ac:dyDescent="0.25">
      <c r="B14" s="11" t="s">
        <v>29</v>
      </c>
      <c r="C14" s="12" t="s">
        <v>11</v>
      </c>
      <c r="D14" s="13">
        <v>450</v>
      </c>
      <c r="E14" s="12"/>
      <c r="F14" s="12"/>
    </row>
    <row r="15" spans="2:6" ht="35.1" customHeight="1" x14ac:dyDescent="0.25">
      <c r="B15" s="11" t="s">
        <v>44</v>
      </c>
      <c r="C15" s="12" t="s">
        <v>12</v>
      </c>
      <c r="D15" s="13">
        <v>325</v>
      </c>
      <c r="E15" s="12"/>
      <c r="F15" s="12"/>
    </row>
    <row r="16" spans="2:6" ht="35.1" customHeight="1" x14ac:dyDescent="0.25">
      <c r="B16" s="11" t="s">
        <v>45</v>
      </c>
      <c r="C16" s="12" t="s">
        <v>13</v>
      </c>
      <c r="D16" s="13">
        <v>550</v>
      </c>
      <c r="E16" s="12"/>
      <c r="F16" s="12"/>
    </row>
    <row r="17" spans="2:6" ht="35.1" customHeight="1" x14ac:dyDescent="0.25">
      <c r="B17" s="11" t="s">
        <v>32</v>
      </c>
      <c r="C17" s="12" t="s">
        <v>14</v>
      </c>
      <c r="D17" s="13">
        <v>900</v>
      </c>
      <c r="E17" s="12"/>
      <c r="F17" s="12"/>
    </row>
    <row r="18" spans="2:6" ht="35.1" customHeight="1" x14ac:dyDescent="0.25">
      <c r="B18" s="11" t="s">
        <v>33</v>
      </c>
      <c r="C18" s="12" t="s">
        <v>15</v>
      </c>
      <c r="D18" s="13">
        <v>645</v>
      </c>
      <c r="E18" s="12"/>
      <c r="F18" s="12"/>
    </row>
    <row r="19" spans="2:6" ht="35.1" customHeight="1" x14ac:dyDescent="0.25">
      <c r="B19" s="11" t="s">
        <v>34</v>
      </c>
      <c r="C19" s="12" t="s">
        <v>16</v>
      </c>
      <c r="D19" s="13">
        <v>200</v>
      </c>
      <c r="E19" s="12"/>
      <c r="F19" s="12"/>
    </row>
    <row r="20" spans="2:6" ht="35.1" customHeight="1" x14ac:dyDescent="0.25">
      <c r="B20" s="11" t="s">
        <v>17</v>
      </c>
      <c r="C20" s="12"/>
      <c r="D20" s="14">
        <f>SUM(D10:D19)</f>
        <v>10560</v>
      </c>
      <c r="E20" s="12"/>
      <c r="F20" s="12"/>
    </row>
    <row r="22" spans="2:6" ht="15.75" x14ac:dyDescent="0.25">
      <c r="B22" s="2" t="s">
        <v>18</v>
      </c>
    </row>
    <row r="23" spans="2:6" x14ac:dyDescent="0.25">
      <c r="B23" s="6"/>
    </row>
    <row r="24" spans="2:6" ht="35.1" customHeight="1" x14ac:dyDescent="0.25">
      <c r="B24" s="15" t="s">
        <v>46</v>
      </c>
      <c r="C24" s="16">
        <f>D20</f>
        <v>10560</v>
      </c>
      <c r="D24" s="5" t="s">
        <v>48</v>
      </c>
      <c r="E24" s="16">
        <f>C25-C24</f>
        <v>1440</v>
      </c>
    </row>
    <row r="25" spans="2:6" ht="35.1" customHeight="1" x14ac:dyDescent="0.25">
      <c r="B25" s="15" t="s">
        <v>47</v>
      </c>
      <c r="C25" s="16">
        <v>12000</v>
      </c>
    </row>
    <row r="27" spans="2:6" ht="15.75" x14ac:dyDescent="0.25">
      <c r="B27" s="2" t="s">
        <v>19</v>
      </c>
    </row>
    <row r="29" spans="2:6" ht="35.1" customHeight="1" x14ac:dyDescent="0.25">
      <c r="B29" s="3" t="s">
        <v>20</v>
      </c>
      <c r="C29" s="3" t="s">
        <v>21</v>
      </c>
      <c r="D29" s="3" t="s">
        <v>22</v>
      </c>
      <c r="E29" s="3" t="s">
        <v>23</v>
      </c>
      <c r="F29" s="3" t="s">
        <v>24</v>
      </c>
    </row>
    <row r="30" spans="2:6" ht="35.1" customHeight="1" x14ac:dyDescent="0.25">
      <c r="B30" s="4" t="s">
        <v>25</v>
      </c>
      <c r="C30" s="17">
        <f t="shared" ref="C30" si="0">D10</f>
        <v>1200</v>
      </c>
      <c r="D30" s="17">
        <v>1150</v>
      </c>
      <c r="E30" s="19">
        <f t="shared" ref="E30:E40" si="1">IF(D30&gt;0,C30-D30,"")</f>
        <v>50</v>
      </c>
      <c r="F30" s="20">
        <f t="shared" ref="F30:F40" si="2">E30/D30</f>
        <v>4.3478260869565216E-2</v>
      </c>
    </row>
    <row r="31" spans="2:6" ht="35.1" customHeight="1" x14ac:dyDescent="0.25">
      <c r="B31" s="4" t="s">
        <v>26</v>
      </c>
      <c r="C31" s="17">
        <f>D11</f>
        <v>240</v>
      </c>
      <c r="D31" s="17">
        <v>260</v>
      </c>
      <c r="E31" s="17">
        <f t="shared" si="1"/>
        <v>-20</v>
      </c>
      <c r="F31" s="20">
        <f t="shared" si="2"/>
        <v>-7.6923076923076927E-2</v>
      </c>
    </row>
    <row r="32" spans="2:6" ht="35.1" customHeight="1" x14ac:dyDescent="0.25">
      <c r="B32" s="4" t="s">
        <v>27</v>
      </c>
      <c r="C32" s="17">
        <f>D12</f>
        <v>5800</v>
      </c>
      <c r="D32" s="17">
        <v>5900</v>
      </c>
      <c r="E32" s="17">
        <f t="shared" si="1"/>
        <v>-100</v>
      </c>
      <c r="F32" s="20">
        <f t="shared" si="2"/>
        <v>-1.6949152542372881E-2</v>
      </c>
    </row>
    <row r="33" spans="2:6" ht="35.1" customHeight="1" x14ac:dyDescent="0.25">
      <c r="B33" s="4" t="s">
        <v>28</v>
      </c>
      <c r="C33" s="17">
        <f>D13</f>
        <v>250</v>
      </c>
      <c r="D33" s="17">
        <v>250</v>
      </c>
      <c r="E33" s="17">
        <f t="shared" si="1"/>
        <v>0</v>
      </c>
      <c r="F33" s="20">
        <f t="shared" si="2"/>
        <v>0</v>
      </c>
    </row>
    <row r="34" spans="2:6" ht="35.1" customHeight="1" x14ac:dyDescent="0.25">
      <c r="B34" s="4" t="s">
        <v>29</v>
      </c>
      <c r="C34" s="17">
        <f>D14</f>
        <v>450</v>
      </c>
      <c r="D34" s="17">
        <v>425</v>
      </c>
      <c r="E34" s="17">
        <f t="shared" si="1"/>
        <v>25</v>
      </c>
      <c r="F34" s="20">
        <f t="shared" si="2"/>
        <v>5.8823529411764705E-2</v>
      </c>
    </row>
    <row r="35" spans="2:6" ht="35.1" customHeight="1" x14ac:dyDescent="0.25">
      <c r="B35" s="4" t="s">
        <v>30</v>
      </c>
      <c r="C35" s="17">
        <f>D15</f>
        <v>325</v>
      </c>
      <c r="D35" s="17">
        <v>375</v>
      </c>
      <c r="E35" s="17">
        <f t="shared" si="1"/>
        <v>-50</v>
      </c>
      <c r="F35" s="20">
        <f t="shared" si="2"/>
        <v>-0.13333333333333333</v>
      </c>
    </row>
    <row r="36" spans="2:6" ht="35.1" customHeight="1" x14ac:dyDescent="0.25">
      <c r="B36" s="4" t="s">
        <v>31</v>
      </c>
      <c r="C36" s="17">
        <f>D16</f>
        <v>550</v>
      </c>
      <c r="D36" s="17">
        <v>600</v>
      </c>
      <c r="E36" s="17">
        <f t="shared" si="1"/>
        <v>-50</v>
      </c>
      <c r="F36" s="20">
        <f t="shared" si="2"/>
        <v>-8.3333333333333329E-2</v>
      </c>
    </row>
    <row r="37" spans="2:6" ht="35.1" customHeight="1" x14ac:dyDescent="0.25">
      <c r="B37" s="4" t="s">
        <v>32</v>
      </c>
      <c r="C37" s="17">
        <f>D17</f>
        <v>900</v>
      </c>
      <c r="D37" s="17">
        <v>950</v>
      </c>
      <c r="E37" s="17">
        <f t="shared" si="1"/>
        <v>-50</v>
      </c>
      <c r="F37" s="20">
        <f t="shared" si="2"/>
        <v>-5.2631578947368418E-2</v>
      </c>
    </row>
    <row r="38" spans="2:6" ht="35.1" customHeight="1" x14ac:dyDescent="0.25">
      <c r="B38" s="4" t="s">
        <v>33</v>
      </c>
      <c r="C38" s="17">
        <f>D18</f>
        <v>645</v>
      </c>
      <c r="D38" s="17">
        <v>715</v>
      </c>
      <c r="E38" s="17">
        <f t="shared" si="1"/>
        <v>-70</v>
      </c>
      <c r="F38" s="20">
        <f t="shared" si="2"/>
        <v>-9.7902097902097904E-2</v>
      </c>
    </row>
    <row r="39" spans="2:6" ht="35.1" customHeight="1" x14ac:dyDescent="0.25">
      <c r="B39" s="4" t="s">
        <v>34</v>
      </c>
      <c r="C39" s="17">
        <f>D19</f>
        <v>200</v>
      </c>
      <c r="D39" s="17">
        <v>250</v>
      </c>
      <c r="E39" s="17">
        <f t="shared" si="1"/>
        <v>-50</v>
      </c>
      <c r="F39" s="20">
        <f t="shared" si="2"/>
        <v>-0.2</v>
      </c>
    </row>
    <row r="40" spans="2:6" ht="35.1" customHeight="1" x14ac:dyDescent="0.25">
      <c r="B40" s="5" t="s">
        <v>35</v>
      </c>
      <c r="C40" s="18">
        <f>SUM(C30:C39)</f>
        <v>10560</v>
      </c>
      <c r="D40" s="18">
        <f>SUM(D30:D39)</f>
        <v>10875</v>
      </c>
      <c r="E40" s="18">
        <f t="shared" si="1"/>
        <v>-315</v>
      </c>
      <c r="F40" s="21">
        <f t="shared" si="2"/>
        <v>-2.8965517241379312E-2</v>
      </c>
    </row>
    <row r="43" spans="2:6" ht="15.75" x14ac:dyDescent="0.25">
      <c r="B43" s="2" t="s">
        <v>36</v>
      </c>
    </row>
    <row r="44" spans="2:6" x14ac:dyDescent="0.25">
      <c r="B44" s="6"/>
    </row>
    <row r="45" spans="2:6" x14ac:dyDescent="0.25">
      <c r="B45" s="22" t="s">
        <v>37</v>
      </c>
      <c r="C45" s="23"/>
      <c r="D45" s="23"/>
      <c r="E45" s="23"/>
      <c r="F45" s="24"/>
    </row>
    <row r="46" spans="2:6" x14ac:dyDescent="0.25">
      <c r="B46" s="25"/>
      <c r="C46" s="26"/>
      <c r="D46" s="26"/>
      <c r="E46" s="26"/>
      <c r="F46" s="27"/>
    </row>
    <row r="47" spans="2:6" x14ac:dyDescent="0.25">
      <c r="B47" s="28"/>
      <c r="C47" s="29"/>
      <c r="D47" s="29"/>
      <c r="E47" s="29"/>
      <c r="F47" s="30"/>
    </row>
    <row r="48" spans="2:6" x14ac:dyDescent="0.25">
      <c r="B48" s="6"/>
    </row>
    <row r="49" spans="2:6" x14ac:dyDescent="0.25">
      <c r="B49" s="31" t="s">
        <v>38</v>
      </c>
      <c r="C49" s="32"/>
      <c r="D49" s="32"/>
      <c r="E49" s="32"/>
      <c r="F49" s="33"/>
    </row>
    <row r="50" spans="2:6" x14ac:dyDescent="0.25">
      <c r="B50" s="34"/>
      <c r="C50" s="35"/>
      <c r="D50" s="35"/>
      <c r="E50" s="35"/>
      <c r="F50" s="36"/>
    </row>
    <row r="51" spans="2:6" x14ac:dyDescent="0.25">
      <c r="B51" s="34"/>
      <c r="C51" s="35"/>
      <c r="D51" s="35"/>
      <c r="E51" s="35"/>
      <c r="F51" s="36"/>
    </row>
    <row r="52" spans="2:6" x14ac:dyDescent="0.25">
      <c r="B52" s="37"/>
      <c r="C52" s="38"/>
      <c r="D52" s="38"/>
      <c r="E52" s="38"/>
      <c r="F52" s="39"/>
    </row>
    <row r="54" spans="2:6" ht="15.75" x14ac:dyDescent="0.25">
      <c r="B54" s="2" t="s">
        <v>39</v>
      </c>
    </row>
    <row r="55" spans="2:6" x14ac:dyDescent="0.25">
      <c r="B55" s="6"/>
    </row>
    <row r="56" spans="2:6" ht="45" customHeight="1" x14ac:dyDescent="0.25">
      <c r="B56" s="42" t="s">
        <v>42</v>
      </c>
      <c r="C56" s="40"/>
      <c r="D56" s="45" t="s">
        <v>49</v>
      </c>
      <c r="E56" s="43">
        <f ca="1">TODAY()</f>
        <v>45600</v>
      </c>
    </row>
    <row r="57" spans="2:6" ht="45" customHeight="1" x14ac:dyDescent="0.25">
      <c r="B57" s="42" t="s">
        <v>50</v>
      </c>
      <c r="C57" s="41"/>
      <c r="D57" s="45" t="s">
        <v>49</v>
      </c>
      <c r="E57" s="44">
        <f t="shared" ref="E57:E58" ca="1" si="3">TODAY()</f>
        <v>45600</v>
      </c>
    </row>
    <row r="58" spans="2:6" ht="45" customHeight="1" x14ac:dyDescent="0.25">
      <c r="B58" s="42" t="s">
        <v>51</v>
      </c>
      <c r="C58" s="41"/>
      <c r="D58" s="45" t="s">
        <v>49</v>
      </c>
      <c r="E58" s="44">
        <f t="shared" ca="1" si="3"/>
        <v>45600</v>
      </c>
    </row>
  </sheetData>
  <mergeCells count="5">
    <mergeCell ref="B2:F2"/>
    <mergeCell ref="C4:D4"/>
    <mergeCell ref="C5:D5"/>
    <mergeCell ref="B45:F47"/>
    <mergeCell ref="B49:F52"/>
  </mergeCells>
  <conditionalFormatting sqref="E24">
    <cfRule type="cellIs" dxfId="2" priority="2" operator="lessThan">
      <formula>0</formula>
    </cfRule>
    <cfRule type="cellIs" dxfId="1" priority="3" operator="greaterThan">
      <formula>0</formula>
    </cfRule>
  </conditionalFormatting>
  <conditionalFormatting sqref="E30:E39">
    <cfRule type="cellIs" dxfId="0" priority="1" operator="greaterThan">
      <formula>0</formula>
    </cfRule>
  </conditionalFormatting>
  <pageMargins left="0.25" right="0.25" top="0.75" bottom="0.75" header="0.3" footer="0.3"/>
  <pageSetup scale="65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2024-11-04T10:51:11Z</cp:lastPrinted>
  <dcterms:created xsi:type="dcterms:W3CDTF">2024-11-04T10:33:23Z</dcterms:created>
  <dcterms:modified xsi:type="dcterms:W3CDTF">2024-11-04T10:51:33Z</dcterms:modified>
</cp:coreProperties>
</file>