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01-01-25\"/>
    </mc:Choice>
  </mc:AlternateContent>
  <bookViews>
    <workbookView xWindow="0" yWindow="0" windowWidth="28800" windowHeight="12300"/>
  </bookViews>
  <sheets>
    <sheet name="Budget Sheet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1" i="1" l="1"/>
  <c r="F6" i="1"/>
  <c r="F5" i="1"/>
  <c r="F25" i="1"/>
  <c r="F26" i="1"/>
  <c r="F27" i="1"/>
  <c r="F24" i="1"/>
  <c r="F28" i="1"/>
  <c r="F29" i="1"/>
  <c r="F32" i="1"/>
  <c r="F30" i="1"/>
  <c r="F23" i="1"/>
  <c r="F11" i="1"/>
  <c r="F10" i="1"/>
  <c r="F18" i="1"/>
  <c r="E11" i="1" s="1"/>
  <c r="F19" i="1"/>
  <c r="F20" i="1"/>
  <c r="F21" i="1"/>
  <c r="E10" i="1" s="1"/>
  <c r="F22" i="1"/>
  <c r="F35" i="1" l="1"/>
  <c r="F37" i="1" s="1"/>
  <c r="F38" i="1" s="1"/>
</calcChain>
</file>

<file path=xl/sharedStrings.xml><?xml version="1.0" encoding="utf-8"?>
<sst xmlns="http://schemas.openxmlformats.org/spreadsheetml/2006/main" count="37" uniqueCount="35">
  <si>
    <t>Home Remodel Budget Sheet</t>
  </si>
  <si>
    <t>Project Name</t>
  </si>
  <si>
    <t>Kitchen Renovation</t>
  </si>
  <si>
    <t>Homeowner Name</t>
  </si>
  <si>
    <t>Jane Doe</t>
  </si>
  <si>
    <t>Start Date</t>
  </si>
  <si>
    <t>Estimated Completion</t>
  </si>
  <si>
    <t>Budget Breakdown</t>
  </si>
  <si>
    <t>Category</t>
  </si>
  <si>
    <t>Item Description</t>
  </si>
  <si>
    <t>Quantity</t>
  </si>
  <si>
    <t>Unit Cost</t>
  </si>
  <si>
    <t>Total Cost</t>
  </si>
  <si>
    <t>Demolition</t>
  </si>
  <si>
    <t>Wall Removal</t>
  </si>
  <si>
    <t>Flooring</t>
  </si>
  <si>
    <t>Plumbing</t>
  </si>
  <si>
    <t>Faucet Installation</t>
  </si>
  <si>
    <t>Electrical</t>
  </si>
  <si>
    <t>Light Fixtures</t>
  </si>
  <si>
    <t>Appliances</t>
  </si>
  <si>
    <t>Refrigerator</t>
  </si>
  <si>
    <t>Painting</t>
  </si>
  <si>
    <t>Ceramic Tiles (sq ft)</t>
  </si>
  <si>
    <t>Wall Paint (gallons)</t>
  </si>
  <si>
    <t>Contingency (%):</t>
  </si>
  <si>
    <t>Contingency Amount ($):</t>
  </si>
  <si>
    <t>Subtotal ($):</t>
  </si>
  <si>
    <t>Search Total Cost ($) by Category:</t>
  </si>
  <si>
    <t>Search Total Cost ($) by Item Description:</t>
  </si>
  <si>
    <t>Data</t>
  </si>
  <si>
    <t>Total Cost ($)</t>
  </si>
  <si>
    <t>Unit Cost ($)</t>
  </si>
  <si>
    <t>Grand Total ($):</t>
  </si>
  <si>
    <t>xltemplates.org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</si>
</sst>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8" formatCode="&quot;$&quot;#,##0.00_);[Red]\(&quot;$&quot;#,##0.00\)"/>
    <numFmt numFmtId="170" formatCode="&quot;$&quot;#,##0.0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Lato"/>
      <family val="2"/>
    </font>
    <font>
      <b/>
      <sz val="11"/>
      <color theme="1"/>
      <name val="Lato"/>
      <family val="2"/>
    </font>
    <font>
      <b/>
      <sz val="12"/>
      <color theme="1"/>
      <name val="Lato"/>
      <family val="2"/>
    </font>
    <font>
      <sz val="10"/>
      <color theme="1"/>
      <name val="Lato"/>
      <family val="2"/>
    </font>
    <font>
      <b/>
      <sz val="13.5"/>
      <color theme="1"/>
      <name val="Lato"/>
      <family val="2"/>
    </font>
    <font>
      <b/>
      <sz val="22"/>
      <color theme="0"/>
      <name val="Lato"/>
      <family val="2"/>
    </font>
    <font>
      <b/>
      <sz val="10"/>
      <color theme="1"/>
      <name val="Lato"/>
      <family val="2"/>
    </font>
    <font>
      <sz val="11"/>
      <color theme="1"/>
      <name val="Lato"/>
    </font>
  </fonts>
  <fills count="4">
    <fill>
      <patternFill patternType="none"/>
    </fill>
    <fill>
      <patternFill patternType="gray125"/>
    </fill>
    <fill>
      <patternFill patternType="solid">
        <fgColor rgb="FFDA0000"/>
        <bgColor indexed="64"/>
      </patternFill>
    </fill>
    <fill>
      <patternFill patternType="solid">
        <fgColor theme="1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slantDashDot">
        <color auto="1"/>
      </bottom>
      <diagonal/>
    </border>
    <border>
      <left/>
      <right/>
      <top style="slantDashDot">
        <color auto="1"/>
      </top>
      <bottom/>
      <diagonal/>
    </border>
    <border>
      <left/>
      <right/>
      <top/>
      <bottom style="thin">
        <color theme="0" tint="-0.14996795556505021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14" fontId="1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8" fontId="1" fillId="0" borderId="0" xfId="0" applyNumberFormat="1" applyFont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/>
    </xf>
    <xf numFmtId="0" fontId="2" fillId="2" borderId="0" xfId="0" applyFont="1" applyFill="1" applyAlignment="1">
      <alignment horizontal="left" vertical="center" wrapText="1"/>
    </xf>
    <xf numFmtId="0" fontId="6" fillId="3" borderId="0" xfId="0" applyFont="1" applyFill="1" applyAlignment="1">
      <alignment horizontal="left" vertical="center"/>
    </xf>
    <xf numFmtId="170" fontId="4" fillId="0" borderId="0" xfId="0" applyNumberFormat="1" applyFont="1" applyAlignment="1">
      <alignment horizontal="left" vertical="center" wrapText="1"/>
    </xf>
    <xf numFmtId="9" fontId="4" fillId="0" borderId="0" xfId="0" applyNumberFormat="1" applyFont="1" applyAlignment="1">
      <alignment horizontal="left" vertical="center" wrapText="1"/>
    </xf>
    <xf numFmtId="8" fontId="2" fillId="0" borderId="0" xfId="0" applyNumberFormat="1" applyFont="1" applyAlignment="1">
      <alignment horizontal="left" vertical="center" wrapText="1"/>
    </xf>
    <xf numFmtId="0" fontId="1" fillId="0" borderId="1" xfId="0" applyFont="1" applyBorder="1" applyAlignment="1">
      <alignment horizontal="left"/>
    </xf>
    <xf numFmtId="0" fontId="1" fillId="0" borderId="0" xfId="0" applyFont="1" applyAlignment="1">
      <alignment horizontal="left"/>
    </xf>
    <xf numFmtId="0" fontId="2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/>
    </xf>
    <xf numFmtId="14" fontId="1" fillId="0" borderId="2" xfId="0" applyNumberFormat="1" applyFont="1" applyBorder="1" applyAlignment="1">
      <alignment horizontal="left" vertical="center" wrapText="1"/>
    </xf>
    <xf numFmtId="0" fontId="1" fillId="0" borderId="0" xfId="0" applyFont="1" applyAlignment="1">
      <alignment vertical="top"/>
    </xf>
    <xf numFmtId="0" fontId="4" fillId="0" borderId="0" xfId="0" applyFont="1" applyAlignment="1">
      <alignment horizontal="left" vertical="top"/>
    </xf>
    <xf numFmtId="0" fontId="4" fillId="0" borderId="0" xfId="0" applyFont="1" applyAlignment="1">
      <alignment horizontal="left"/>
    </xf>
    <xf numFmtId="170" fontId="1" fillId="0" borderId="0" xfId="0" applyNumberFormat="1" applyFont="1" applyAlignment="1">
      <alignment horizontal="left"/>
    </xf>
    <xf numFmtId="170" fontId="1" fillId="0" borderId="0" xfId="0" applyNumberFormat="1" applyFont="1" applyAlignment="1">
      <alignment horizontal="left" vertical="center" wrapText="1"/>
    </xf>
    <xf numFmtId="170" fontId="2" fillId="0" borderId="0" xfId="0" applyNumberFormat="1" applyFont="1" applyAlignment="1">
      <alignment horizontal="left"/>
    </xf>
    <xf numFmtId="170" fontId="7" fillId="0" borderId="0" xfId="0" applyNumberFormat="1" applyFont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8" fontId="8" fillId="0" borderId="0" xfId="0" applyNumberFormat="1" applyFont="1" applyAlignment="1">
      <alignment horizontal="left" vertical="center" wrapText="1"/>
    </xf>
    <xf numFmtId="170" fontId="8" fillId="0" borderId="0" xfId="0" applyNumberFormat="1" applyFont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14" fontId="1" fillId="0" borderId="3" xfId="0" applyNumberFormat="1" applyFont="1" applyBorder="1" applyAlignment="1">
      <alignment horizontal="left" vertical="center" wrapText="1"/>
    </xf>
  </cellXfs>
  <cellStyles count="1">
    <cellStyle name="Normal" xfId="0" builtinId="0"/>
  </cellStyles>
  <dxfs count="7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Lato"/>
        <scheme val="none"/>
      </font>
      <numFmt numFmtId="170" formatCode="&quot;$&quot;#,##0.00"/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Lato"/>
        <scheme val="none"/>
      </font>
      <numFmt numFmtId="12" formatCode="&quot;$&quot;#,##0.00_);[Red]\(&quot;$&quot;#,##0.00\)"/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Lato"/>
        <scheme val="none"/>
      </font>
      <fill>
        <patternFill patternType="solid">
          <fgColor indexed="64"/>
          <bgColor rgb="FFDA0000"/>
        </patternFill>
      </fill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La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La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La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Lato"/>
        <scheme val="none"/>
      </font>
      <alignment horizontal="left" vertical="center" textRotation="0" wrapText="1" indent="0" justifyLastLine="0" shrinkToFit="0" readingOrder="0"/>
    </dxf>
  </dxfs>
  <tableStyles count="0" defaultTableStyle="TableStyleMedium2" defaultPivotStyle="PivotStyleLight16"/>
  <colors>
    <mruColors>
      <color rgb="FFDA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17:F33" totalsRowShown="0" headerRowDxfId="2" dataDxfId="3">
  <autoFilter ref="B17:F33"/>
  <tableColumns count="5">
    <tableColumn id="1" name="Category" dataDxfId="6"/>
    <tableColumn id="2" name="Item Description" dataDxfId="5"/>
    <tableColumn id="3" name="Quantity" dataDxfId="4"/>
    <tableColumn id="4" name="Unit Cost" dataDxfId="1"/>
    <tableColumn id="5" name="Total Cost" dataDxfId="0">
      <calculatedColumnFormula>IF(E18="","",E18*D18)</calculatedColumnFormula>
    </tableColumn>
  </tableColumns>
  <tableStyleInfo name="TableStyleMedium4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F43"/>
  <sheetViews>
    <sheetView showGridLines="0" tabSelected="1" workbookViewId="0">
      <selection activeCell="C48" sqref="C48"/>
    </sheetView>
  </sheetViews>
  <sheetFormatPr defaultRowHeight="14.25" x14ac:dyDescent="0.2"/>
  <cols>
    <col min="1" max="1" width="5.85546875" style="1" customWidth="1"/>
    <col min="2" max="2" width="34.140625" style="1" customWidth="1"/>
    <col min="3" max="3" width="35.7109375" style="1" customWidth="1"/>
    <col min="4" max="4" width="20.7109375" style="1" customWidth="1"/>
    <col min="5" max="5" width="27.7109375" style="1" customWidth="1"/>
    <col min="6" max="6" width="20.7109375" style="1" customWidth="1"/>
    <col min="7" max="16384" width="9.140625" style="1"/>
  </cols>
  <sheetData>
    <row r="1" spans="2:6" ht="25.5" customHeight="1" x14ac:dyDescent="0.2"/>
    <row r="2" spans="2:6" ht="36" customHeight="1" x14ac:dyDescent="0.2">
      <c r="B2" s="11" t="s">
        <v>0</v>
      </c>
      <c r="C2" s="11"/>
      <c r="D2" s="11"/>
      <c r="E2" s="11"/>
      <c r="F2" s="11"/>
    </row>
    <row r="3" spans="2:6" ht="9.9499999999999993" customHeight="1" thickBot="1" x14ac:dyDescent="0.25">
      <c r="B3" s="15"/>
      <c r="C3" s="15"/>
      <c r="D3" s="15"/>
      <c r="E3" s="15"/>
      <c r="F3" s="15"/>
    </row>
    <row r="4" spans="2:6" x14ac:dyDescent="0.2">
      <c r="B4" s="3"/>
      <c r="C4" s="3"/>
      <c r="D4" s="2"/>
      <c r="E4" s="2"/>
      <c r="F4" s="2"/>
    </row>
    <row r="5" spans="2:6" s="2" customFormat="1" ht="24.95" customHeight="1" x14ac:dyDescent="0.2">
      <c r="B5" s="3" t="s">
        <v>1</v>
      </c>
      <c r="C5" s="34" t="s">
        <v>2</v>
      </c>
      <c r="E5" s="3" t="s">
        <v>5</v>
      </c>
      <c r="F5" s="35">
        <f ca="1">TODAY()+15</f>
        <v>45688</v>
      </c>
    </row>
    <row r="6" spans="2:6" s="2" customFormat="1" ht="24.95" customHeight="1" x14ac:dyDescent="0.2">
      <c r="B6" s="3" t="s">
        <v>3</v>
      </c>
      <c r="C6" s="34" t="s">
        <v>4</v>
      </c>
      <c r="E6" s="3" t="s">
        <v>6</v>
      </c>
      <c r="F6" s="35">
        <f ca="1">TODAY()+15+30</f>
        <v>45718</v>
      </c>
    </row>
    <row r="7" spans="2:6" s="2" customFormat="1" ht="20.100000000000001" customHeight="1" thickBot="1" x14ac:dyDescent="0.25">
      <c r="B7" s="3"/>
      <c r="C7" s="4"/>
      <c r="E7" s="3"/>
      <c r="F7" s="5"/>
    </row>
    <row r="8" spans="2:6" s="2" customFormat="1" ht="20.100000000000001" customHeight="1" x14ac:dyDescent="0.2">
      <c r="B8" s="17"/>
      <c r="C8" s="18"/>
      <c r="D8" s="19"/>
      <c r="E8" s="17"/>
      <c r="F8" s="20"/>
    </row>
    <row r="9" spans="2:6" s="21" customFormat="1" ht="18" customHeight="1" x14ac:dyDescent="0.25">
      <c r="D9" s="22" t="s">
        <v>30</v>
      </c>
      <c r="E9" s="22" t="s">
        <v>31</v>
      </c>
      <c r="F9" s="22" t="s">
        <v>32</v>
      </c>
    </row>
    <row r="10" spans="2:6" ht="24.95" customHeight="1" x14ac:dyDescent="0.2">
      <c r="B10" s="16" t="s">
        <v>28</v>
      </c>
      <c r="C10" s="16"/>
      <c r="D10" s="2" t="s">
        <v>18</v>
      </c>
      <c r="E10" s="26">
        <f>SUMIF(Table1[Category],D10,Table1[Total Cost])</f>
        <v>300</v>
      </c>
      <c r="F10" s="24">
        <f>SUMIF(Table1[Category],D10,Table1[Unit Cost])</f>
        <v>75</v>
      </c>
    </row>
    <row r="11" spans="2:6" ht="24.95" customHeight="1" x14ac:dyDescent="0.2">
      <c r="B11" s="16" t="s">
        <v>29</v>
      </c>
      <c r="C11" s="16"/>
      <c r="D11" s="2" t="s">
        <v>14</v>
      </c>
      <c r="E11" s="26">
        <f>SUMIF(Table1[Item Description],D11,Table1[Total Cost])</f>
        <v>1000</v>
      </c>
      <c r="F11" s="24">
        <f>SUMIF(Table1[Item Description],D11,Table1[Unit Cost])</f>
        <v>500</v>
      </c>
    </row>
    <row r="12" spans="2:6" x14ac:dyDescent="0.2">
      <c r="B12" s="2"/>
      <c r="C12" s="2"/>
      <c r="D12" s="2"/>
      <c r="E12" s="2"/>
      <c r="F12" s="2"/>
    </row>
    <row r="13" spans="2:6" ht="15" thickBot="1" x14ac:dyDescent="0.25">
      <c r="B13" s="2"/>
      <c r="C13" s="2"/>
      <c r="D13" s="2"/>
      <c r="E13" s="2"/>
      <c r="F13" s="2"/>
    </row>
    <row r="14" spans="2:6" x14ac:dyDescent="0.2">
      <c r="B14" s="19"/>
      <c r="C14" s="19"/>
      <c r="D14" s="19"/>
      <c r="E14" s="19"/>
      <c r="F14" s="19"/>
    </row>
    <row r="15" spans="2:6" ht="15" x14ac:dyDescent="0.2">
      <c r="B15" s="6" t="s">
        <v>7</v>
      </c>
      <c r="C15" s="2"/>
      <c r="D15" s="2"/>
      <c r="E15" s="2"/>
      <c r="F15" s="2"/>
    </row>
    <row r="16" spans="2:6" x14ac:dyDescent="0.2">
      <c r="B16" s="2"/>
      <c r="C16" s="2"/>
      <c r="D16" s="2"/>
      <c r="E16" s="2"/>
      <c r="F16" s="2"/>
    </row>
    <row r="17" spans="2:6" ht="30" customHeight="1" x14ac:dyDescent="0.2">
      <c r="B17" s="10" t="s">
        <v>8</v>
      </c>
      <c r="C17" s="10" t="s">
        <v>9</v>
      </c>
      <c r="D17" s="10" t="s">
        <v>10</v>
      </c>
      <c r="E17" s="10" t="s">
        <v>11</v>
      </c>
      <c r="F17" s="10" t="s">
        <v>12</v>
      </c>
    </row>
    <row r="18" spans="2:6" ht="30" customHeight="1" x14ac:dyDescent="0.2">
      <c r="B18" s="4" t="s">
        <v>13</v>
      </c>
      <c r="C18" s="4" t="s">
        <v>14</v>
      </c>
      <c r="D18" s="4">
        <v>2</v>
      </c>
      <c r="E18" s="7">
        <v>500</v>
      </c>
      <c r="F18" s="25">
        <f t="shared" ref="F18:F22" si="0">IF(E18="","",E18*D18)</f>
        <v>1000</v>
      </c>
    </row>
    <row r="19" spans="2:6" ht="30" customHeight="1" x14ac:dyDescent="0.2">
      <c r="B19" s="4" t="s">
        <v>15</v>
      </c>
      <c r="C19" s="4" t="s">
        <v>23</v>
      </c>
      <c r="D19" s="4">
        <v>50</v>
      </c>
      <c r="E19" s="7">
        <v>10</v>
      </c>
      <c r="F19" s="25">
        <f t="shared" si="0"/>
        <v>500</v>
      </c>
    </row>
    <row r="20" spans="2:6" ht="30" customHeight="1" x14ac:dyDescent="0.2">
      <c r="B20" s="4" t="s">
        <v>16</v>
      </c>
      <c r="C20" s="4" t="s">
        <v>17</v>
      </c>
      <c r="D20" s="4">
        <v>1</v>
      </c>
      <c r="E20" s="7">
        <v>150</v>
      </c>
      <c r="F20" s="25">
        <f t="shared" si="0"/>
        <v>150</v>
      </c>
    </row>
    <row r="21" spans="2:6" ht="30" customHeight="1" x14ac:dyDescent="0.2">
      <c r="B21" s="4" t="s">
        <v>18</v>
      </c>
      <c r="C21" s="4" t="s">
        <v>19</v>
      </c>
      <c r="D21" s="4">
        <v>4</v>
      </c>
      <c r="E21" s="7">
        <v>75</v>
      </c>
      <c r="F21" s="25">
        <f t="shared" si="0"/>
        <v>300</v>
      </c>
    </row>
    <row r="22" spans="2:6" ht="30" customHeight="1" x14ac:dyDescent="0.2">
      <c r="B22" s="4" t="s">
        <v>20</v>
      </c>
      <c r="C22" s="4" t="s">
        <v>21</v>
      </c>
      <c r="D22" s="4">
        <v>1</v>
      </c>
      <c r="E22" s="7">
        <v>1200</v>
      </c>
      <c r="F22" s="25">
        <f t="shared" si="0"/>
        <v>1200</v>
      </c>
    </row>
    <row r="23" spans="2:6" ht="30" customHeight="1" x14ac:dyDescent="0.2">
      <c r="B23" s="4" t="s">
        <v>22</v>
      </c>
      <c r="C23" s="4" t="s">
        <v>24</v>
      </c>
      <c r="D23" s="4">
        <v>2</v>
      </c>
      <c r="E23" s="7">
        <v>40</v>
      </c>
      <c r="F23" s="25">
        <f t="shared" ref="F23" si="1">IF(E23="","",E23*D23)</f>
        <v>80</v>
      </c>
    </row>
    <row r="24" spans="2:6" ht="30" customHeight="1" x14ac:dyDescent="0.2">
      <c r="B24" s="4"/>
      <c r="C24" s="4"/>
      <c r="D24" s="4"/>
      <c r="E24" s="7"/>
      <c r="F24" s="25" t="str">
        <f t="shared" ref="F24:F29" si="2">IF(E24="","",E24*D24)</f>
        <v/>
      </c>
    </row>
    <row r="25" spans="2:6" ht="30" customHeight="1" x14ac:dyDescent="0.2">
      <c r="B25" s="31"/>
      <c r="C25" s="31"/>
      <c r="D25" s="31"/>
      <c r="E25" s="32"/>
      <c r="F25" s="33" t="str">
        <f t="shared" ref="F25:F27" si="3">IF(E25="","",E25*D25)</f>
        <v/>
      </c>
    </row>
    <row r="26" spans="2:6" ht="30" customHeight="1" x14ac:dyDescent="0.2">
      <c r="B26" s="31"/>
      <c r="C26" s="31"/>
      <c r="D26" s="31"/>
      <c r="E26" s="32"/>
      <c r="F26" s="33" t="str">
        <f t="shared" si="3"/>
        <v/>
      </c>
    </row>
    <row r="27" spans="2:6" ht="30" customHeight="1" x14ac:dyDescent="0.2">
      <c r="B27" s="31"/>
      <c r="C27" s="31"/>
      <c r="D27" s="31"/>
      <c r="E27" s="32"/>
      <c r="F27" s="33" t="str">
        <f t="shared" si="3"/>
        <v/>
      </c>
    </row>
    <row r="28" spans="2:6" ht="30" customHeight="1" x14ac:dyDescent="0.2">
      <c r="B28" s="4"/>
      <c r="C28" s="4"/>
      <c r="D28" s="4"/>
      <c r="E28" s="7"/>
      <c r="F28" s="25" t="str">
        <f t="shared" si="2"/>
        <v/>
      </c>
    </row>
    <row r="29" spans="2:6" ht="30" customHeight="1" x14ac:dyDescent="0.2">
      <c r="B29" s="4"/>
      <c r="C29" s="4"/>
      <c r="D29" s="4"/>
      <c r="E29" s="7"/>
      <c r="F29" s="25" t="str">
        <f t="shared" si="2"/>
        <v/>
      </c>
    </row>
    <row r="30" spans="2:6" ht="30" customHeight="1" x14ac:dyDescent="0.2">
      <c r="B30" s="4"/>
      <c r="C30" s="4"/>
      <c r="D30" s="4"/>
      <c r="E30" s="7"/>
      <c r="F30" s="25" t="str">
        <f>IF(E30="","",E30*D30)</f>
        <v/>
      </c>
    </row>
    <row r="31" spans="2:6" ht="30" customHeight="1" x14ac:dyDescent="0.2">
      <c r="B31" s="4"/>
      <c r="C31" s="4"/>
      <c r="D31" s="4"/>
      <c r="E31" s="7"/>
      <c r="F31" s="25" t="str">
        <f>IF(E31="","",E31*D31)</f>
        <v/>
      </c>
    </row>
    <row r="32" spans="2:6" ht="30" customHeight="1" x14ac:dyDescent="0.2">
      <c r="B32" s="4"/>
      <c r="C32" s="4"/>
      <c r="D32" s="4"/>
      <c r="E32" s="7"/>
      <c r="F32" s="25" t="str">
        <f>IF(E32="","",E32*D32)</f>
        <v/>
      </c>
    </row>
    <row r="33" spans="2:6" ht="30" customHeight="1" x14ac:dyDescent="0.2">
      <c r="B33" s="4"/>
      <c r="C33" s="4"/>
      <c r="D33" s="4"/>
      <c r="E33" s="7"/>
      <c r="F33" s="25"/>
    </row>
    <row r="34" spans="2:6" ht="9.9499999999999993" customHeight="1" x14ac:dyDescent="0.2">
      <c r="B34" s="4"/>
      <c r="C34" s="4"/>
      <c r="D34" s="4"/>
      <c r="E34" s="7"/>
      <c r="F34" s="12"/>
    </row>
    <row r="35" spans="2:6" ht="24.95" customHeight="1" x14ac:dyDescent="0.2">
      <c r="B35" s="4"/>
      <c r="C35" s="4"/>
      <c r="D35" s="4"/>
      <c r="E35" s="14" t="s">
        <v>27</v>
      </c>
      <c r="F35" s="12">
        <f>SUM(Table1[Total Cost])</f>
        <v>3230</v>
      </c>
    </row>
    <row r="36" spans="2:6" ht="24.95" customHeight="1" x14ac:dyDescent="0.2">
      <c r="B36" s="4"/>
      <c r="C36" s="4"/>
      <c r="D36" s="4"/>
      <c r="E36" s="7" t="s">
        <v>25</v>
      </c>
      <c r="F36" s="13">
        <v>0.1</v>
      </c>
    </row>
    <row r="37" spans="2:6" ht="24.95" customHeight="1" x14ac:dyDescent="0.2">
      <c r="B37" s="4"/>
      <c r="C37" s="4"/>
      <c r="D37" s="4"/>
      <c r="E37" s="7" t="s">
        <v>26</v>
      </c>
      <c r="F37" s="12">
        <f>F35*F36</f>
        <v>323</v>
      </c>
    </row>
    <row r="38" spans="2:6" ht="24.95" customHeight="1" x14ac:dyDescent="0.2">
      <c r="B38" s="3"/>
      <c r="C38" s="4"/>
      <c r="D38" s="4"/>
      <c r="E38" s="3" t="s">
        <v>33</v>
      </c>
      <c r="F38" s="27">
        <f>F35+F37</f>
        <v>3553</v>
      </c>
    </row>
    <row r="39" spans="2:6" x14ac:dyDescent="0.2">
      <c r="B39" s="3"/>
      <c r="C39" s="4"/>
      <c r="D39" s="4"/>
      <c r="E39" s="4"/>
      <c r="F39" s="8"/>
    </row>
    <row r="40" spans="2:6" ht="15" thickBot="1" x14ac:dyDescent="0.25">
      <c r="B40" s="28"/>
      <c r="C40" s="29"/>
      <c r="D40" s="29"/>
      <c r="E40" s="29"/>
      <c r="F40" s="30"/>
    </row>
    <row r="41" spans="2:6" x14ac:dyDescent="0.2">
      <c r="B41" s="23" t="s">
        <v>34</v>
      </c>
      <c r="C41" s="2"/>
      <c r="D41" s="2"/>
      <c r="E41" s="2"/>
      <c r="F41" s="2"/>
    </row>
    <row r="42" spans="2:6" x14ac:dyDescent="0.2">
      <c r="B42" s="2"/>
      <c r="C42" s="2"/>
      <c r="D42" s="2"/>
      <c r="E42" s="2"/>
      <c r="F42" s="2"/>
    </row>
    <row r="43" spans="2:6" ht="17.25" x14ac:dyDescent="0.2">
      <c r="B43" s="9"/>
      <c r="C43" s="2"/>
      <c r="D43" s="2"/>
      <c r="E43" s="2"/>
      <c r="F43" s="2"/>
    </row>
  </sheetData>
  <mergeCells count="3">
    <mergeCell ref="B2:F2"/>
    <mergeCell ref="B10:C10"/>
    <mergeCell ref="B11:C11"/>
  </mergeCells>
  <dataValidations count="2">
    <dataValidation type="list" allowBlank="1" showInputMessage="1" showErrorMessage="1" sqref="D10">
      <formula1>$B$18:$B$33</formula1>
    </dataValidation>
    <dataValidation type="list" allowBlank="1" showInputMessage="1" showErrorMessage="1" sqref="D11">
      <formula1>$C$18:$C$33</formula1>
    </dataValidation>
  </dataValidations>
  <pageMargins left="0.25" right="0.25" top="0.75" bottom="0.75" header="0.3" footer="0.3"/>
  <pageSetup scale="70" fitToHeight="0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Budget Sheet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2025-01-16T07:15:03Z</cp:lastPrinted>
  <dcterms:created xsi:type="dcterms:W3CDTF">2025-01-16T06:59:15Z</dcterms:created>
  <dcterms:modified xsi:type="dcterms:W3CDTF">2025-01-16T07:17:08Z</dcterms:modified>
</cp:coreProperties>
</file>