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Expense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F24" i="1"/>
  <c r="G24" i="1"/>
  <c r="F9" i="1"/>
  <c r="F8" i="1"/>
  <c r="F7" i="1"/>
  <c r="F6" i="1"/>
  <c r="H16" i="1" l="1"/>
  <c r="H17" i="1"/>
  <c r="H18" i="1"/>
  <c r="H19" i="1"/>
  <c r="H20" i="1"/>
  <c r="H21" i="1"/>
  <c r="H22" i="1"/>
  <c r="H15" i="1"/>
</calcChain>
</file>

<file path=xl/sharedStrings.xml><?xml version="1.0" encoding="utf-8"?>
<sst xmlns="http://schemas.openxmlformats.org/spreadsheetml/2006/main" count="40" uniqueCount="37">
  <si>
    <t>Event Details</t>
  </si>
  <si>
    <t>Expense Table</t>
  </si>
  <si>
    <t>Date</t>
  </si>
  <si>
    <t>Expense Category</t>
  </si>
  <si>
    <t>Description</t>
  </si>
  <si>
    <t>Vendor</t>
  </si>
  <si>
    <t>Amount (USD)</t>
  </si>
  <si>
    <t>Tax (USD)</t>
  </si>
  <si>
    <t>Total (USD)</t>
  </si>
  <si>
    <t>Venue Rental</t>
  </si>
  <si>
    <t>Conference room booking</t>
  </si>
  <si>
    <t>Grand Venue Inc.</t>
  </si>
  <si>
    <t>Catering</t>
  </si>
  <si>
    <t>Lunch and snacks for 50 guests</t>
  </si>
  <si>
    <t>Foodie Catering</t>
  </si>
  <si>
    <t>Decorations</t>
  </si>
  <si>
    <t>Event stage setup</t>
  </si>
  <si>
    <t>Creative Designs</t>
  </si>
  <si>
    <t>Transportation</t>
  </si>
  <si>
    <t>Guest transportation service</t>
  </si>
  <si>
    <t>Local Rides</t>
  </si>
  <si>
    <t>[Enter Event Name]</t>
  </si>
  <si>
    <t>[Enter Date(s)]</t>
  </si>
  <si>
    <t>[Enter Location]</t>
  </si>
  <si>
    <t>[Enter Date]</t>
  </si>
  <si>
    <r>
      <t>Event Name</t>
    </r>
    <r>
      <rPr>
        <sz val="11"/>
        <color theme="1"/>
        <rFont val="Arial"/>
        <family val="2"/>
      </rPr>
      <t xml:space="preserve">: </t>
    </r>
  </si>
  <si>
    <r>
      <t>Event Date(s)</t>
    </r>
    <r>
      <rPr>
        <sz val="11"/>
        <color theme="1"/>
        <rFont val="Arial"/>
        <family val="2"/>
      </rPr>
      <t xml:space="preserve">: </t>
    </r>
  </si>
  <si>
    <r>
      <t>Event Location</t>
    </r>
    <r>
      <rPr>
        <sz val="11"/>
        <color theme="1"/>
        <rFont val="Arial"/>
        <family val="2"/>
      </rPr>
      <t xml:space="preserve">: </t>
    </r>
  </si>
  <si>
    <r>
      <t>Prepared By</t>
    </r>
    <r>
      <rPr>
        <sz val="11"/>
        <color theme="1"/>
        <rFont val="Arial"/>
        <family val="2"/>
      </rPr>
      <t>:</t>
    </r>
  </si>
  <si>
    <r>
      <t>Date Prepared</t>
    </r>
    <r>
      <rPr>
        <sz val="11"/>
        <color theme="1"/>
        <rFont val="Arial"/>
        <family val="2"/>
      </rPr>
      <t xml:space="preserve">: </t>
    </r>
  </si>
  <si>
    <t>[Enter Name]</t>
  </si>
  <si>
    <t>Event Expense Report</t>
  </si>
  <si>
    <r>
      <t xml:space="preserve">Search total expense by </t>
    </r>
    <r>
      <rPr>
        <b/>
        <sz val="11"/>
        <color theme="1"/>
        <rFont val="Arial"/>
        <family val="2"/>
      </rPr>
      <t>Category:</t>
    </r>
  </si>
  <si>
    <r>
      <t xml:space="preserve">Search total expense by </t>
    </r>
    <r>
      <rPr>
        <b/>
        <sz val="11"/>
        <color theme="1"/>
        <rFont val="Arial"/>
        <family val="2"/>
      </rPr>
      <t>Description:</t>
    </r>
  </si>
  <si>
    <r>
      <t xml:space="preserve">Search total expense by </t>
    </r>
    <r>
      <rPr>
        <b/>
        <sz val="11"/>
        <color theme="1"/>
        <rFont val="Arial"/>
        <family val="2"/>
      </rPr>
      <t>Date:</t>
    </r>
  </si>
  <si>
    <r>
      <t xml:space="preserve">Search total expense by </t>
    </r>
    <r>
      <rPr>
        <b/>
        <sz val="11"/>
        <color theme="1"/>
        <rFont val="Arial"/>
        <family val="2"/>
      </rPr>
      <t>Vendor:</t>
    </r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</si>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</sst>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3.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170" fontId="1" fillId="0" borderId="0" xfId="0" applyNumberFormat="1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70" fontId="4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70" fontId="4" fillId="0" borderId="2" xfId="0" applyNumberFormat="1" applyFont="1" applyBorder="1" applyAlignment="1">
      <alignment horizontal="left" vertical="center"/>
    </xf>
    <xf numFmtId="170" fontId="4" fillId="0" borderId="3" xfId="0" applyNumberFormat="1" applyFont="1" applyBorder="1" applyAlignment="1">
      <alignment horizontal="left" vertical="center"/>
    </xf>
    <xf numFmtId="14" fontId="1" fillId="0" borderId="0" xfId="0" applyNumberFormat="1" applyFont="1" applyAlignment="1">
      <alignment horizontal="center" vertical="center"/>
    </xf>
    <xf numFmtId="0" fontId="1" fillId="0" borderId="4" xfId="0" applyFont="1" applyBorder="1"/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color theme="1"/>
        <name val="Arial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2" tint="-0.74999237037263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H22" totalsRowShown="0" headerRowDxfId="5" dataDxfId="4">
  <autoFilter ref="B14:H22"/>
  <tableColumns count="7">
    <tableColumn id="1" name="Date" dataDxfId="8"/>
    <tableColumn id="2" name="Expense Category" dataDxfId="7"/>
    <tableColumn id="3" name="Description" dataDxfId="6"/>
    <tableColumn id="4" name="Vendor" dataDxfId="3"/>
    <tableColumn id="5" name="Amount (USD)" dataDxfId="2"/>
    <tableColumn id="6" name="Tax (USD)" dataDxfId="1"/>
    <tableColumn id="7" name="Total (USD)" dataDxfId="0">
      <calculatedColumnFormula>IF(F15="","",F15+G15)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6"/>
  <sheetViews>
    <sheetView showGridLines="0" tabSelected="1" topLeftCell="A13" workbookViewId="0">
      <selection activeCell="A30" sqref="A30"/>
    </sheetView>
  </sheetViews>
  <sheetFormatPr defaultRowHeight="14.25" x14ac:dyDescent="0.2"/>
  <cols>
    <col min="1" max="1" width="2" style="1" customWidth="1"/>
    <col min="2" max="2" width="20.7109375" style="1" customWidth="1"/>
    <col min="3" max="3" width="30.7109375" style="1" customWidth="1"/>
    <col min="4" max="4" width="40" style="1" customWidth="1"/>
    <col min="5" max="5" width="30.7109375" style="1" customWidth="1"/>
    <col min="6" max="8" width="20.7109375" style="1" customWidth="1"/>
    <col min="9" max="16384" width="9.140625" style="1"/>
  </cols>
  <sheetData>
    <row r="2" spans="2:8" ht="33.75" customHeight="1" thickBot="1" x14ac:dyDescent="0.25">
      <c r="B2" s="2" t="s">
        <v>31</v>
      </c>
      <c r="C2" s="2"/>
      <c r="D2" s="2"/>
      <c r="E2" s="2"/>
      <c r="F2" s="2"/>
      <c r="G2" s="2"/>
      <c r="H2" s="2"/>
    </row>
    <row r="3" spans="2:8" ht="15" thickTop="1" x14ac:dyDescent="0.2">
      <c r="B3" s="3"/>
      <c r="C3" s="3"/>
      <c r="D3" s="3"/>
      <c r="E3" s="3"/>
      <c r="F3" s="3"/>
      <c r="G3" s="3"/>
      <c r="H3" s="3"/>
    </row>
    <row r="4" spans="2:8" ht="15.75" x14ac:dyDescent="0.2">
      <c r="B4" s="4" t="s">
        <v>0</v>
      </c>
      <c r="C4" s="3"/>
      <c r="D4" s="3"/>
      <c r="E4" s="3"/>
      <c r="F4" s="3"/>
      <c r="G4" s="3"/>
      <c r="H4" s="3"/>
    </row>
    <row r="5" spans="2:8" x14ac:dyDescent="0.2">
      <c r="B5" s="5"/>
      <c r="C5" s="3"/>
      <c r="D5" s="3"/>
      <c r="E5" s="3"/>
      <c r="F5" s="3"/>
      <c r="G5" s="3"/>
      <c r="H5" s="3"/>
    </row>
    <row r="6" spans="2:8" s="15" customFormat="1" ht="24.95" customHeight="1" x14ac:dyDescent="0.25">
      <c r="B6" s="6" t="s">
        <v>25</v>
      </c>
      <c r="C6" s="19" t="s">
        <v>21</v>
      </c>
      <c r="D6" s="18" t="s">
        <v>32</v>
      </c>
      <c r="E6" s="16" t="s">
        <v>12</v>
      </c>
      <c r="F6" s="21">
        <f>SUMIF(Table1[Expense Category],E6,Table1[Total (USD)])</f>
        <v>825</v>
      </c>
      <c r="G6" s="14"/>
      <c r="H6" s="14"/>
    </row>
    <row r="7" spans="2:8" s="15" customFormat="1" ht="24.95" customHeight="1" x14ac:dyDescent="0.25">
      <c r="B7" s="6" t="s">
        <v>26</v>
      </c>
      <c r="C7" s="20" t="s">
        <v>22</v>
      </c>
      <c r="D7" s="18" t="s">
        <v>35</v>
      </c>
      <c r="E7" s="16" t="s">
        <v>14</v>
      </c>
      <c r="F7" s="22">
        <f>SUMIF(Table1[Vendor],E7,Table1[Total (USD)])</f>
        <v>825</v>
      </c>
      <c r="G7" s="14"/>
      <c r="H7" s="14"/>
    </row>
    <row r="8" spans="2:8" s="15" customFormat="1" ht="24.95" customHeight="1" x14ac:dyDescent="0.25">
      <c r="B8" s="6" t="s">
        <v>27</v>
      </c>
      <c r="C8" s="20" t="s">
        <v>23</v>
      </c>
      <c r="D8" s="18" t="s">
        <v>33</v>
      </c>
      <c r="E8" s="16" t="s">
        <v>16</v>
      </c>
      <c r="F8" s="22">
        <f>SUMIF(Table1[Description],E8,Table1[Total (USD)])</f>
        <v>550</v>
      </c>
      <c r="G8" s="14"/>
      <c r="H8" s="14"/>
    </row>
    <row r="9" spans="2:8" s="15" customFormat="1" ht="24.95" customHeight="1" x14ac:dyDescent="0.25">
      <c r="B9" s="6" t="s">
        <v>28</v>
      </c>
      <c r="C9" s="20" t="s">
        <v>30</v>
      </c>
      <c r="D9" s="18" t="s">
        <v>34</v>
      </c>
      <c r="E9" s="23">
        <v>45665</v>
      </c>
      <c r="F9" s="22">
        <f>SUMIF(Table1[Date],E9,Table1[Total (USD)])</f>
        <v>3025</v>
      </c>
      <c r="G9" s="14"/>
      <c r="H9" s="14"/>
    </row>
    <row r="10" spans="2:8" s="15" customFormat="1" ht="24.95" customHeight="1" x14ac:dyDescent="0.25">
      <c r="B10" s="6" t="s">
        <v>29</v>
      </c>
      <c r="C10" s="20" t="s">
        <v>24</v>
      </c>
      <c r="D10" s="14"/>
      <c r="E10" s="14"/>
      <c r="F10" s="14"/>
      <c r="G10" s="14"/>
      <c r="H10" s="14"/>
    </row>
    <row r="11" spans="2:8" x14ac:dyDescent="0.2">
      <c r="B11" s="3"/>
      <c r="C11" s="3"/>
      <c r="D11" s="3"/>
      <c r="E11" s="3"/>
      <c r="F11" s="3"/>
      <c r="G11" s="3"/>
      <c r="H11" s="3"/>
    </row>
    <row r="12" spans="2:8" ht="17.25" x14ac:dyDescent="0.2">
      <c r="B12" s="7" t="s">
        <v>1</v>
      </c>
      <c r="C12" s="3"/>
      <c r="D12" s="3"/>
      <c r="E12" s="3"/>
      <c r="F12" s="3"/>
      <c r="G12" s="3"/>
      <c r="H12" s="3"/>
    </row>
    <row r="13" spans="2:8" x14ac:dyDescent="0.2">
      <c r="B13" s="3"/>
      <c r="C13" s="3"/>
      <c r="D13" s="3"/>
      <c r="E13" s="3"/>
      <c r="F13" s="3"/>
      <c r="G13" s="3"/>
      <c r="H13" s="3"/>
    </row>
    <row r="14" spans="2:8" ht="30" customHeight="1" x14ac:dyDescent="0.2">
      <c r="B14" s="8" t="s">
        <v>2</v>
      </c>
      <c r="C14" s="8" t="s">
        <v>3</v>
      </c>
      <c r="D14" s="8" t="s">
        <v>4</v>
      </c>
      <c r="E14" s="8" t="s">
        <v>5</v>
      </c>
      <c r="F14" s="8" t="s">
        <v>6</v>
      </c>
      <c r="G14" s="8" t="s">
        <v>7</v>
      </c>
      <c r="H14" s="8" t="s">
        <v>8</v>
      </c>
    </row>
    <row r="15" spans="2:8" ht="30" customHeight="1" x14ac:dyDescent="0.2">
      <c r="B15" s="9">
        <v>45665</v>
      </c>
      <c r="C15" s="10" t="s">
        <v>9</v>
      </c>
      <c r="D15" s="10" t="s">
        <v>10</v>
      </c>
      <c r="E15" s="10" t="s">
        <v>11</v>
      </c>
      <c r="F15" s="11">
        <v>2000</v>
      </c>
      <c r="G15" s="11">
        <v>200</v>
      </c>
      <c r="H15" s="11">
        <f t="shared" ref="H15:H22" si="0">IF(F15="","",F15+G15)</f>
        <v>2200</v>
      </c>
    </row>
    <row r="16" spans="2:8" ht="30" customHeight="1" x14ac:dyDescent="0.2">
      <c r="B16" s="9">
        <v>45665</v>
      </c>
      <c r="C16" s="10" t="s">
        <v>12</v>
      </c>
      <c r="D16" s="10" t="s">
        <v>13</v>
      </c>
      <c r="E16" s="10" t="s">
        <v>14</v>
      </c>
      <c r="F16" s="11">
        <v>750</v>
      </c>
      <c r="G16" s="11">
        <v>75</v>
      </c>
      <c r="H16" s="11">
        <f t="shared" si="0"/>
        <v>825</v>
      </c>
    </row>
    <row r="17" spans="2:8" ht="30" customHeight="1" x14ac:dyDescent="0.2">
      <c r="B17" s="9">
        <v>45666</v>
      </c>
      <c r="C17" s="10" t="s">
        <v>15</v>
      </c>
      <c r="D17" s="10" t="s">
        <v>16</v>
      </c>
      <c r="E17" s="10" t="s">
        <v>17</v>
      </c>
      <c r="F17" s="11">
        <v>500</v>
      </c>
      <c r="G17" s="11">
        <v>50</v>
      </c>
      <c r="H17" s="11">
        <f t="shared" si="0"/>
        <v>550</v>
      </c>
    </row>
    <row r="18" spans="2:8" ht="30" customHeight="1" x14ac:dyDescent="0.2">
      <c r="B18" s="9">
        <v>45666</v>
      </c>
      <c r="C18" s="10" t="s">
        <v>18</v>
      </c>
      <c r="D18" s="10" t="s">
        <v>19</v>
      </c>
      <c r="E18" s="10" t="s">
        <v>20</v>
      </c>
      <c r="F18" s="11">
        <v>300</v>
      </c>
      <c r="G18" s="11">
        <v>30</v>
      </c>
      <c r="H18" s="11">
        <f t="shared" si="0"/>
        <v>330</v>
      </c>
    </row>
    <row r="19" spans="2:8" ht="30" customHeight="1" x14ac:dyDescent="0.2">
      <c r="B19" s="3"/>
      <c r="C19" s="3"/>
      <c r="D19" s="3"/>
      <c r="E19" s="3"/>
      <c r="F19" s="12"/>
      <c r="G19" s="12"/>
      <c r="H19" s="11" t="str">
        <f t="shared" si="0"/>
        <v/>
      </c>
    </row>
    <row r="20" spans="2:8" ht="30" customHeight="1" x14ac:dyDescent="0.2">
      <c r="B20" s="3"/>
      <c r="C20" s="3"/>
      <c r="D20" s="3"/>
      <c r="E20" s="3"/>
      <c r="F20" s="12"/>
      <c r="G20" s="12"/>
      <c r="H20" s="11" t="str">
        <f t="shared" si="0"/>
        <v/>
      </c>
    </row>
    <row r="21" spans="2:8" ht="30" customHeight="1" x14ac:dyDescent="0.2">
      <c r="B21" s="7"/>
      <c r="C21" s="3"/>
      <c r="D21" s="3"/>
      <c r="E21" s="3"/>
      <c r="F21" s="12"/>
      <c r="G21" s="12"/>
      <c r="H21" s="11" t="str">
        <f t="shared" si="0"/>
        <v/>
      </c>
    </row>
    <row r="22" spans="2:8" ht="30" customHeight="1" x14ac:dyDescent="0.2">
      <c r="F22" s="13"/>
      <c r="G22" s="13"/>
      <c r="H22" s="11" t="str">
        <f t="shared" si="0"/>
        <v/>
      </c>
    </row>
    <row r="24" spans="2:8" s="15" customFormat="1" ht="24.95" customHeight="1" x14ac:dyDescent="0.25">
      <c r="E24" s="16" t="s">
        <v>36</v>
      </c>
      <c r="F24" s="17">
        <f>SUM(Table1[Amount (USD)])</f>
        <v>3550</v>
      </c>
      <c r="G24" s="17">
        <f>SUM(Table1[Tax (USD)])</f>
        <v>355</v>
      </c>
      <c r="H24" s="17">
        <f>SUM(Table1[Total (USD)])</f>
        <v>3905</v>
      </c>
    </row>
    <row r="26" spans="2:8" ht="15" thickBot="1" x14ac:dyDescent="0.25">
      <c r="B26" s="24"/>
      <c r="C26" s="24"/>
      <c r="D26" s="24"/>
      <c r="E26" s="24"/>
      <c r="F26" s="24"/>
      <c r="G26" s="24"/>
      <c r="H26" s="24"/>
    </row>
  </sheetData>
  <mergeCells count="1">
    <mergeCell ref="B2:H2"/>
  </mergeCells>
  <dataValidations count="4">
    <dataValidation type="list" allowBlank="1" showInputMessage="1" showErrorMessage="1" sqref="E6">
      <formula1>$C$15:$C$22</formula1>
    </dataValidation>
    <dataValidation type="list" allowBlank="1" showInputMessage="1" showErrorMessage="1" sqref="E7">
      <formula1>$E$15:$E$22</formula1>
    </dataValidation>
    <dataValidation type="list" allowBlank="1" showInputMessage="1" showErrorMessage="1" sqref="E8">
      <formula1>$D$15:$D$22</formula1>
    </dataValidation>
    <dataValidation type="list" allowBlank="1" showInputMessage="1" showErrorMessage="1" sqref="E9">
      <formula1>$B$15:$B$22</formula1>
    </dataValidation>
  </dataValidations>
  <pageMargins left="0.25" right="0.25" top="0.75" bottom="0.75" header="0.3" footer="0.3"/>
  <pageSetup paperSize="9" scale="76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2025-01-10T10:45:13Z</cp:lastPrinted>
  <dcterms:created xsi:type="dcterms:W3CDTF">2025-01-10T10:34:19Z</dcterms:created>
  <dcterms:modified xsi:type="dcterms:W3CDTF">2025-01-10T10:45:38Z</dcterms:modified>
</cp:coreProperties>
</file>