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Small Business Budget Planner" sheetId="1" r:id="rId1"/>
  </sheets>
  <externalReferences>
    <externalReference r:id="rId2"/>
  </externalReferences>
  <definedNames>
    <definedName name="FY">'Small Business Budget Planner'!$C$2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E27" i="1"/>
  <c r="D27" i="1"/>
  <c r="C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G27" i="1" s="1"/>
  <c r="F14" i="1"/>
  <c r="G12" i="1"/>
  <c r="F12" i="1"/>
  <c r="E12" i="1"/>
  <c r="D12" i="1"/>
  <c r="C12" i="1"/>
  <c r="E10" i="1"/>
  <c r="D10" i="1"/>
  <c r="C10" i="1"/>
  <c r="G9" i="1"/>
  <c r="F9" i="1"/>
  <c r="G8" i="1"/>
  <c r="F8" i="1"/>
  <c r="G7" i="1"/>
  <c r="F7" i="1"/>
  <c r="G6" i="1"/>
  <c r="F6" i="1"/>
  <c r="G5" i="1"/>
  <c r="F5" i="1"/>
  <c r="F10" i="1" s="1"/>
  <c r="G3" i="1"/>
  <c r="F3" i="1"/>
  <c r="E3" i="1"/>
  <c r="D3" i="1"/>
  <c r="C3" i="1"/>
  <c r="F27" i="1" l="1"/>
</calcChain>
</file>

<file path=xl/sharedStrings.xml><?xml version="1.0" encoding="utf-8"?>
<sst xmlns="http://schemas.openxmlformats.org/spreadsheetml/2006/main" count="34" uniqueCount="28">
  <si>
    <t>FISCAL YEAR</t>
  </si>
  <si>
    <t>REVENUE</t>
  </si>
  <si>
    <t>PRIOR YEAR</t>
  </si>
  <si>
    <t>PROPOSED</t>
  </si>
  <si>
    <t>ACTUAL</t>
  </si>
  <si>
    <t>VARIANCE</t>
  </si>
  <si>
    <t>+/- PRIOR YEAR</t>
  </si>
  <si>
    <t>Fundraisers and events</t>
  </si>
  <si>
    <t>Foundation</t>
  </si>
  <si>
    <t>Donations</t>
  </si>
  <si>
    <t>Interest income</t>
  </si>
  <si>
    <t>Miscellaneous</t>
  </si>
  <si>
    <t>TOTALS</t>
  </si>
  <si>
    <t>EXPENSES</t>
  </si>
  <si>
    <t>Salaries</t>
  </si>
  <si>
    <t>Benefits</t>
  </si>
  <si>
    <t>Rent</t>
  </si>
  <si>
    <t>Utilities</t>
  </si>
  <si>
    <t>Travel and meetings</t>
  </si>
  <si>
    <t>Professional fees</t>
  </si>
  <si>
    <t>Marketing/advertising</t>
  </si>
  <si>
    <t>Insurance</t>
  </si>
  <si>
    <t>Telephone</t>
  </si>
  <si>
    <t>Web fees (website, meeting space, etc.)</t>
  </si>
  <si>
    <t>Equipment</t>
  </si>
  <si>
    <t>Supplies</t>
  </si>
  <si>
    <t>Postage</t>
  </si>
  <si>
    <t>Small Business Budget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</si>
</sst>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0.00_);\(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0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24"/>
      <color theme="3"/>
      <name val="3ds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0" fontId="0" fillId="0" borderId="0" xfId="0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horizontal="right" vertical="center" indent="1"/>
    </xf>
    <xf numFmtId="7" fontId="0" fillId="0" borderId="0" xfId="0" applyNumberFormat="1" applyFont="1" applyFill="1" applyBorder="1" applyAlignment="1">
      <alignment vertical="center"/>
    </xf>
    <xf numFmtId="7" fontId="0" fillId="0" borderId="0" xfId="0" applyNumberFormat="1" applyFont="1" applyFill="1" applyBorder="1" applyAlignment="1">
      <alignment horizontal="right" vertical="center" indent="1"/>
    </xf>
    <xf numFmtId="0" fontId="0" fillId="0" borderId="0" xfId="0" applyFont="1" applyFill="1" applyBorder="1" applyAlignment="1">
      <alignment vertical="center"/>
    </xf>
    <xf numFmtId="44" fontId="0" fillId="0" borderId="0" xfId="0" applyNumberFormat="1" applyFont="1" applyFill="1" applyBorder="1" applyAlignment="1">
      <alignment vertical="center"/>
    </xf>
    <xf numFmtId="38" fontId="0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indent="1"/>
    </xf>
    <xf numFmtId="39" fontId="0" fillId="0" borderId="0" xfId="0" applyNumberFormat="1" applyAlignment="1">
      <alignment vertical="center"/>
    </xf>
    <xf numFmtId="39" fontId="0" fillId="0" borderId="0" xfId="1" applyNumberFormat="1" applyFont="1" applyAlignment="1">
      <alignment horizontal="right" vertical="center" indent="1"/>
    </xf>
    <xf numFmtId="7" fontId="0" fillId="0" borderId="0" xfId="0" applyNumberFormat="1" applyAlignment="1">
      <alignment vertical="center"/>
    </xf>
    <xf numFmtId="7" fontId="0" fillId="0" borderId="0" xfId="0" applyNumberFormat="1" applyAlignment="1">
      <alignment horizontal="right" vertical="center" indent="1"/>
    </xf>
    <xf numFmtId="0" fontId="3" fillId="0" borderId="0" xfId="3" applyFill="1" applyBorder="1" applyAlignment="1">
      <alignment horizontal="right"/>
    </xf>
    <xf numFmtId="0" fontId="4" fillId="0" borderId="0" xfId="4" applyBorder="1" applyAlignment="1">
      <alignment horizontal="left"/>
    </xf>
    <xf numFmtId="0" fontId="7" fillId="0" borderId="0" xfId="4" applyFont="1" applyBorder="1" applyAlignment="1">
      <alignment horizontal="left" vertical="center"/>
    </xf>
    <xf numFmtId="0" fontId="6" fillId="2" borderId="0" xfId="0" applyFont="1" applyFill="1"/>
    <xf numFmtId="0" fontId="5" fillId="2" borderId="0" xfId="5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3" fillId="0" borderId="0" xfId="3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0" borderId="0" xfId="2" applyFont="1" applyAlignment="1">
      <alignment horizontal="left" vertical="center"/>
    </xf>
  </cellXfs>
  <cellStyles count="6">
    <cellStyle name="Heading 2" xfId="3" builtinId="17"/>
    <cellStyle name="Heading 3" xfId="4" builtinId="18"/>
    <cellStyle name="Heading 4" xfId="5" builtinId="19"/>
    <cellStyle name="Normal" xfId="0" builtinId="0"/>
    <cellStyle name="Percent" xfId="1" builtinId="5"/>
    <cellStyle name="Title" xfId="2" builtinId="15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color theme="5"/>
      </font>
    </dxf>
    <dxf>
      <alignment horizontal="general" vertical="center" textRotation="0" wrapText="0" indent="0" justifyLastLine="0" shrinkToFit="0" readingOrder="0"/>
    </dxf>
    <dxf>
      <numFmt numFmtId="7" formatCode="#,##0.00_);\(#,##0.00\)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0.00_);\(0.00\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0"/>
        <name val="Calibri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0" indent="0" justifyLastLine="0" shrinkToFit="0" readingOrder="0"/>
    </dxf>
    <dxf>
      <numFmt numFmtId="164" formatCode="0.00_);\(0.00\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0.00_);\(0.00\)"/>
      <fill>
        <patternFill patternType="none">
          <fgColor indexed="64"/>
          <bgColor auto="1"/>
        </patternFill>
      </fill>
      <alignment horizontal="right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0"/>
        <name val="Calibri"/>
        <family val="2"/>
        <scheme val="minor"/>
      </font>
      <fill>
        <patternFill patternType="solid">
          <fgColor indexed="64"/>
          <bgColor theme="3" tint="-0.249977111117893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theme="3"/>
      </font>
      <numFmt numFmtId="7" formatCode="#,##0.00_);\(#,##0.00\)"/>
      <alignment horizontal="right" vertical="center" textRotation="0" wrapText="0" indent="1" justifyLastLine="0" shrinkToFit="0" readingOrder="0"/>
    </dxf>
    <dxf>
      <numFmt numFmtId="11" formatCode="&quot;$&quot;#,##0.00_);\(&quot;$&quot;#,##0.00\)"/>
      <alignment horizontal="right" vertical="center" textRotation="0" wrapText="0" indent="1" justifyLastLine="0" shrinkToFit="0" readingOrder="0"/>
    </dxf>
    <dxf>
      <numFmt numFmtId="7" formatCode="#,##0.00_);\(#,##0.00\)"/>
      <alignment horizontal="general" vertical="center" textRotation="0" wrapText="0" indent="0" justifyLastLine="0" shrinkToFit="0" readingOrder="0"/>
    </dxf>
    <dxf>
      <numFmt numFmtId="11" formatCode="&quot;$&quot;#,##0.00_);\(&quot;$&quot;#,##0.00\)"/>
      <alignment horizontal="general" vertical="center" textRotation="0" wrapText="0" indent="0" justifyLastLine="0" shrinkToFit="0" readingOrder="0"/>
    </dxf>
    <dxf>
      <numFmt numFmtId="7" formatCode="#,##0.00_);\(#,##0.00\)"/>
      <alignment horizontal="general" vertical="center" textRotation="0" wrapText="0" indent="0" justifyLastLine="0" shrinkToFit="0" readingOrder="0"/>
    </dxf>
    <dxf>
      <numFmt numFmtId="11" formatCode="&quot;$&quot;#,##0.00_);\(&quot;$&quot;#,##0.00\)"/>
      <alignment horizontal="general" vertical="center" textRotation="0" wrapText="0" indent="0" justifyLastLine="0" shrinkToFit="0" readingOrder="0"/>
    </dxf>
    <dxf>
      <numFmt numFmtId="7" formatCode="#,##0.00_);\(#,##0.00\)"/>
      <alignment horizontal="general" vertical="center" textRotation="0" wrapText="0" indent="0" justifyLastLine="0" shrinkToFit="0" readingOrder="0"/>
    </dxf>
    <dxf>
      <numFmt numFmtId="11" formatCode="&quot;$&quot;#,##0.00_);\(&quot;$&quot;#,##0.00\)"/>
      <alignment horizontal="general" vertical="center" textRotation="0" wrapText="0" indent="0" justifyLastLine="0" shrinkToFit="0" readingOrder="0"/>
    </dxf>
    <dxf>
      <numFmt numFmtId="11" formatCode="&quot;$&quot;#,##0.00_);\(&quot;$&quot;#,##0.00\)"/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64" formatCode="0.00_);\(0.00\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color theme="3"/>
      </font>
    </dxf>
    <dxf>
      <font>
        <b/>
        <i val="0"/>
        <color theme="2"/>
      </font>
      <fill>
        <patternFill>
          <bgColor theme="3"/>
        </patternFill>
      </fill>
      <border diagonalUp="0" diagonalDown="0"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  <vertical/>
        <horizontal/>
      </border>
    </dxf>
    <dxf>
      <font>
        <color theme="4"/>
      </font>
      <border diagonalUp="0" diagonalDown="0">
        <left/>
        <right/>
        <top/>
        <bottom style="thick">
          <color theme="3"/>
        </bottom>
        <vertical/>
        <horizontal/>
      </border>
    </dxf>
    <dxf>
      <font>
        <color theme="3" tint="-0.24994659260841701"/>
      </font>
      <border>
        <vertical style="thick">
          <color theme="2"/>
        </vertical>
        <horizontal style="thin">
          <color theme="3" tint="0.39994506668294322"/>
        </horizontal>
      </border>
    </dxf>
  </dxfs>
  <tableStyles count="1" defaultTableStyle="TableStyleMedium2" defaultPivotStyle="PivotStyleLight16">
    <tableStyle name="Non-Profit Budget" pivot="0" count="4">
      <tableStyleElement type="wholeTable" dxfId="34"/>
      <tableStyleElement type="headerRow" dxfId="33"/>
      <tableStyleElement type="totalRow" dxfId="32"/>
      <tableStyleElement type="firstColumn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mall%20business%20budget%20plan%20template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-Profit Budget"/>
    </sheetNames>
    <sheetDataSet>
      <sheetData sheetId="0">
        <row r="9">
          <cell r="C9" t="str">
            <v>FY 2015</v>
          </cell>
          <cell r="D9" t="str">
            <v>FY 2016</v>
          </cell>
          <cell r="E9" t="str">
            <v>FY 2016</v>
          </cell>
        </row>
        <row r="10">
          <cell r="B10" t="str">
            <v>REVENUE</v>
          </cell>
          <cell r="C10" t="str">
            <v>PRIOR YEAR</v>
          </cell>
          <cell r="D10" t="str">
            <v>PROPOSED</v>
          </cell>
          <cell r="E10" t="str">
            <v>ACTUAL</v>
          </cell>
        </row>
        <row r="16">
          <cell r="C16">
            <v>230000</v>
          </cell>
          <cell r="D16">
            <v>290000</v>
          </cell>
          <cell r="E16">
            <v>250000</v>
          </cell>
        </row>
        <row r="25">
          <cell r="C25" t="str">
            <v>FY 2015</v>
          </cell>
          <cell r="D25" t="str">
            <v>FY 2016</v>
          </cell>
          <cell r="E25" t="str">
            <v>FY 2016</v>
          </cell>
        </row>
        <row r="26">
          <cell r="B26" t="str">
            <v>EXPENSES</v>
          </cell>
          <cell r="C26" t="str">
            <v>PRIOR YEAR</v>
          </cell>
          <cell r="D26" t="str">
            <v>PROPOSED</v>
          </cell>
          <cell r="E26" t="str">
            <v>ACTUAL</v>
          </cell>
        </row>
        <row r="40">
          <cell r="C40">
            <v>29500</v>
          </cell>
          <cell r="D40">
            <v>46700</v>
          </cell>
          <cell r="E40">
            <v>47750</v>
          </cell>
        </row>
      </sheetData>
    </sheetDataSet>
  </externalBook>
</externalLink>
</file>

<file path=xl/tables/table1.xml><?xml version="1.0" encoding="utf-8"?>
<table xmlns="http://schemas.openxmlformats.org/spreadsheetml/2006/main" id="1" name="RevenueTable" displayName="RevenueTable" ref="B4:G10" totalsRowCount="1" headerRowDxfId="14" dataDxfId="16" totalsRowDxfId="15">
  <tableColumns count="6">
    <tableColumn id="1" name="REVENUE" totalsRowLabel="TOTALS" dataDxfId="9" totalsRowDxfId="5"/>
    <tableColumn id="2" name="PRIOR YEAR" totalsRowFunction="sum" dataDxfId="10" totalsRowDxfId="4"/>
    <tableColumn id="3" name="PROPOSED" totalsRowFunction="sum" dataDxfId="30" totalsRowDxfId="3"/>
    <tableColumn id="4" name="ACTUAL" totalsRowFunction="sum" dataDxfId="29" totalsRowDxfId="2"/>
    <tableColumn id="5" name="VARIANCE" totalsRowFunction="sum" dataDxfId="12" totalsRowDxfId="1">
      <calculatedColumnFormula>RevenueTable[[#This Row],[ACTUAL]]-RevenueTable[[#This Row],[PROPOSED]]</calculatedColumnFormula>
    </tableColumn>
    <tableColumn id="6" name="+/- PRIOR YEAR" totalsRowFunction="min" dataDxfId="13" totalsRowDxfId="0">
      <calculatedColumnFormula>RevenueTable[[#This Row],[ACTUAL]]-RevenueTable[[#This Row],[PRIOR YEAR]]</calculatedColumnFormula>
    </tableColumn>
  </tableColumns>
  <tableStyleInfo name="Non-Profit Budget" showFirstColumn="1" showLastColumn="0" showRowStripes="1" showColumnStripes="0"/>
  <extLst>
    <ext xmlns:x14="http://schemas.microsoft.com/office/spreadsheetml/2009/9/main" uri="{504A1905-F514-4f6f-8877-14C23A59335A}">
      <x14:table altText="Revenue" altTextSummary="List of revenue and totals for the prior, proposed, actual fiscal year along with the variance and difference between prior year and actual budget amounts. "/>
    </ext>
  </extLst>
</table>
</file>

<file path=xl/tables/table2.xml><?xml version="1.0" encoding="utf-8"?>
<table xmlns="http://schemas.openxmlformats.org/spreadsheetml/2006/main" id="2" name="ExpenseTable" displayName="ExpenseTable" ref="B13:G27" totalsRowCount="1" headerRowDxfId="11" dataDxfId="28" totalsRowDxfId="27">
  <tableColumns count="6">
    <tableColumn id="1" name="EXPENSES" totalsRowLabel="TOTALS" dataDxfId="7" totalsRowDxfId="26"/>
    <tableColumn id="2" name="PRIOR YEAR" totalsRowFunction="sum" dataDxfId="8" totalsRowDxfId="25"/>
    <tableColumn id="3" name="PROPOSED" totalsRowFunction="sum" dataDxfId="23" totalsRowDxfId="24"/>
    <tableColumn id="4" name="ACTUAL" totalsRowFunction="sum" dataDxfId="21" totalsRowDxfId="22"/>
    <tableColumn id="5" name="VARIANCE" totalsRowFunction="sum" dataDxfId="19" totalsRowDxfId="20">
      <calculatedColumnFormula>ExpenseTable[[#This Row],[ACTUAL]]-ExpenseTable[[#This Row],[PROPOSED]]</calculatedColumnFormula>
    </tableColumn>
    <tableColumn id="6" name="+/- PRIOR YEAR" totalsRowFunction="sum" dataDxfId="17" totalsRowDxfId="18" dataCellStyle="Percent">
      <calculatedColumnFormula>ExpenseTable[[#This Row],[ACTUAL]]-ExpenseTable[[#This Row],[PRIOR YEAR]]</calculatedColumnFormula>
    </tableColumn>
  </tableColumns>
  <tableStyleInfo name="Non-Profit Budget" showFirstColumn="1" showLastColumn="0" showRowStripes="1" showColumnStripes="0"/>
  <extLst>
    <ext xmlns:x14="http://schemas.microsoft.com/office/spreadsheetml/2009/9/main" uri="{504A1905-F514-4f6f-8877-14C23A59335A}">
      <x14:table altText="Revenue" altTextSummary="List of expenses and totals for the prior, proposed, actual fiscal year along with the variance and difference between prior year and actual budget amounts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showGridLines="0" tabSelected="1" workbookViewId="0">
      <selection activeCell="L4" sqref="L4"/>
    </sheetView>
  </sheetViews>
  <sheetFormatPr defaultRowHeight="24" customHeight="1" x14ac:dyDescent="0.25"/>
  <cols>
    <col min="1" max="1" width="1" customWidth="1"/>
    <col min="2" max="2" width="28" customWidth="1"/>
    <col min="3" max="7" width="14.7109375" customWidth="1"/>
    <col min="8" max="8" width="2.85546875" customWidth="1"/>
  </cols>
  <sheetData>
    <row r="1" spans="2:7" ht="58.5" customHeight="1" x14ac:dyDescent="0.25">
      <c r="B1" s="28" t="s">
        <v>27</v>
      </c>
      <c r="C1" s="28"/>
      <c r="D1" s="28"/>
      <c r="E1" s="28"/>
      <c r="F1" s="28"/>
      <c r="G1" s="28"/>
    </row>
    <row r="2" spans="2:7" ht="24" customHeight="1" x14ac:dyDescent="0.3">
      <c r="B2" s="25" t="s">
        <v>0</v>
      </c>
      <c r="C2" s="17">
        <v>2016</v>
      </c>
      <c r="F2" s="15"/>
      <c r="G2" s="16"/>
    </row>
    <row r="3" spans="2:7" ht="24" customHeight="1" x14ac:dyDescent="0.25">
      <c r="B3" s="18"/>
      <c r="C3" s="19" t="str">
        <f>CONCATENATE("FY ",FY-1)</f>
        <v>FY 2015</v>
      </c>
      <c r="D3" s="19" t="str">
        <f>CONCATENATE("FY ",FY)</f>
        <v>FY 2016</v>
      </c>
      <c r="E3" s="19" t="str">
        <f>CONCATENATE("FY ",FY)</f>
        <v>FY 2016</v>
      </c>
      <c r="F3" s="19" t="str">
        <f>CONCATENATE("FY ",FY)</f>
        <v>FY 2016</v>
      </c>
      <c r="G3" s="19" t="str">
        <f>CONCATENATE("FY ",FY)</f>
        <v>FY 2016</v>
      </c>
    </row>
    <row r="4" spans="2:7" ht="24" customHeight="1" x14ac:dyDescent="0.25">
      <c r="B4" s="26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1" t="s">
        <v>6</v>
      </c>
    </row>
    <row r="5" spans="2:7" ht="24" customHeight="1" x14ac:dyDescent="0.25">
      <c r="B5" s="7" t="s">
        <v>7</v>
      </c>
      <c r="C5" s="3">
        <v>150000</v>
      </c>
      <c r="D5" s="3">
        <v>200000</v>
      </c>
      <c r="E5" s="3">
        <v>180000</v>
      </c>
      <c r="F5" s="3">
        <f>RevenueTable[[#This Row],[ACTUAL]]-RevenueTable[[#This Row],[PROPOSED]]</f>
        <v>-20000</v>
      </c>
      <c r="G5" s="4">
        <f>RevenueTable[[#This Row],[ACTUAL]]-RevenueTable[[#This Row],[PRIOR YEAR]]</f>
        <v>30000</v>
      </c>
    </row>
    <row r="6" spans="2:7" ht="24" customHeight="1" x14ac:dyDescent="0.25">
      <c r="B6" s="7" t="s">
        <v>8</v>
      </c>
      <c r="C6" s="3">
        <v>50000</v>
      </c>
      <c r="D6" s="3">
        <v>50000</v>
      </c>
      <c r="E6" s="3">
        <v>50000</v>
      </c>
      <c r="F6" s="3">
        <f>RevenueTable[[#This Row],[ACTUAL]]-RevenueTable[[#This Row],[PROPOSED]]</f>
        <v>0</v>
      </c>
      <c r="G6" s="4">
        <f>RevenueTable[[#This Row],[ACTUAL]]-RevenueTable[[#This Row],[PRIOR YEAR]]</f>
        <v>0</v>
      </c>
    </row>
    <row r="7" spans="2:7" ht="24" customHeight="1" x14ac:dyDescent="0.25">
      <c r="B7" s="7" t="s">
        <v>9</v>
      </c>
      <c r="C7" s="3">
        <v>30000</v>
      </c>
      <c r="D7" s="3">
        <v>40000</v>
      </c>
      <c r="E7" s="3">
        <v>20000</v>
      </c>
      <c r="F7" s="3">
        <f>RevenueTable[[#This Row],[ACTUAL]]-RevenueTable[[#This Row],[PROPOSED]]</f>
        <v>-20000</v>
      </c>
      <c r="G7" s="4">
        <f>RevenueTable[[#This Row],[ACTUAL]]-RevenueTable[[#This Row],[PRIOR YEAR]]</f>
        <v>-10000</v>
      </c>
    </row>
    <row r="8" spans="2:7" ht="24" customHeight="1" x14ac:dyDescent="0.25">
      <c r="B8" s="7" t="s">
        <v>10</v>
      </c>
      <c r="C8" s="3"/>
      <c r="D8" s="3"/>
      <c r="E8" s="3"/>
      <c r="F8" s="3">
        <f>RevenueTable[[#This Row],[ACTUAL]]-RevenueTable[[#This Row],[PROPOSED]]</f>
        <v>0</v>
      </c>
      <c r="G8" s="4">
        <f>RevenueTable[[#This Row],[ACTUAL]]-RevenueTable[[#This Row],[PRIOR YEAR]]</f>
        <v>0</v>
      </c>
    </row>
    <row r="9" spans="2:7" ht="24" customHeight="1" x14ac:dyDescent="0.25">
      <c r="B9" s="7" t="s">
        <v>11</v>
      </c>
      <c r="C9" s="3"/>
      <c r="D9" s="3"/>
      <c r="E9" s="3"/>
      <c r="F9" s="3">
        <f>RevenueTable[[#This Row],[ACTUAL]]-RevenueTable[[#This Row],[PROPOSED]]</f>
        <v>0</v>
      </c>
      <c r="G9" s="4">
        <f>RevenueTable[[#This Row],[ACTUAL]]-RevenueTable[[#This Row],[PRIOR YEAR]]</f>
        <v>0</v>
      </c>
    </row>
    <row r="10" spans="2:7" ht="24" customHeight="1" x14ac:dyDescent="0.25">
      <c r="B10" s="2" t="s">
        <v>12</v>
      </c>
      <c r="C10" s="5">
        <f>SUBTOTAL(109,RevenueTable[PRIOR YEAR])</f>
        <v>230000</v>
      </c>
      <c r="D10" s="5">
        <f>SUBTOTAL(109,RevenueTable[PROPOSED])</f>
        <v>290000</v>
      </c>
      <c r="E10" s="5">
        <f>SUBTOTAL(109,RevenueTable[ACTUAL])</f>
        <v>250000</v>
      </c>
      <c r="F10" s="5">
        <f>SUBTOTAL(109,RevenueTable[VARIANCE])</f>
        <v>-40000</v>
      </c>
      <c r="G10" s="6">
        <f>SUBTOTAL(105,RevenueTable[+/- PRIOR YEAR])</f>
        <v>-10000</v>
      </c>
    </row>
    <row r="11" spans="2:7" s="1" customFormat="1" ht="24" customHeight="1" x14ac:dyDescent="0.25">
      <c r="B11" s="7"/>
      <c r="C11" s="8"/>
      <c r="D11" s="8"/>
      <c r="E11" s="8"/>
      <c r="F11" s="8"/>
      <c r="G11" s="9"/>
    </row>
    <row r="12" spans="2:7" ht="24" customHeight="1" x14ac:dyDescent="0.25">
      <c r="B12" s="22"/>
      <c r="C12" s="19" t="str">
        <f>CONCATENATE("FY ",FY-1)</f>
        <v>FY 2015</v>
      </c>
      <c r="D12" s="19" t="str">
        <f>CONCATENATE("FY ",FY)</f>
        <v>FY 2016</v>
      </c>
      <c r="E12" s="19" t="str">
        <f>CONCATENATE("FY ",FY)</f>
        <v>FY 2016</v>
      </c>
      <c r="F12" s="19" t="str">
        <f>CONCATENATE("FY ",FY)</f>
        <v>FY 2016</v>
      </c>
      <c r="G12" s="19" t="str">
        <f>CONCATENATE("FY ",FY)</f>
        <v>FY 2016</v>
      </c>
    </row>
    <row r="13" spans="2:7" ht="24" customHeight="1" x14ac:dyDescent="0.25">
      <c r="B13" s="27" t="s">
        <v>13</v>
      </c>
      <c r="C13" s="20" t="s">
        <v>2</v>
      </c>
      <c r="D13" s="20" t="s">
        <v>3</v>
      </c>
      <c r="E13" s="20" t="s">
        <v>4</v>
      </c>
      <c r="F13" s="20" t="s">
        <v>5</v>
      </c>
      <c r="G13" s="21" t="s">
        <v>6</v>
      </c>
    </row>
    <row r="14" spans="2:7" ht="24" customHeight="1" x14ac:dyDescent="0.25">
      <c r="B14" s="23" t="s">
        <v>14</v>
      </c>
      <c r="C14" s="11">
        <v>15000</v>
      </c>
      <c r="D14" s="11">
        <v>30000</v>
      </c>
      <c r="E14" s="11">
        <v>30000</v>
      </c>
      <c r="F14" s="11">
        <f>ExpenseTable[[#This Row],[ACTUAL]]-ExpenseTable[[#This Row],[PROPOSED]]</f>
        <v>0</v>
      </c>
      <c r="G14" s="12">
        <f>ExpenseTable[[#This Row],[ACTUAL]]-ExpenseTable[[#This Row],[PRIOR YEAR]]</f>
        <v>15000</v>
      </c>
    </row>
    <row r="15" spans="2:7" ht="24" customHeight="1" x14ac:dyDescent="0.25">
      <c r="B15" s="23" t="s">
        <v>15</v>
      </c>
      <c r="C15" s="11">
        <v>5000</v>
      </c>
      <c r="D15" s="11">
        <v>7500</v>
      </c>
      <c r="E15" s="11">
        <v>7800</v>
      </c>
      <c r="F15" s="11">
        <f>ExpenseTable[[#This Row],[ACTUAL]]-ExpenseTable[[#This Row],[PROPOSED]]</f>
        <v>300</v>
      </c>
      <c r="G15" s="12">
        <f>ExpenseTable[[#This Row],[ACTUAL]]-ExpenseTable[[#This Row],[PRIOR YEAR]]</f>
        <v>2800</v>
      </c>
    </row>
    <row r="16" spans="2:7" ht="24" customHeight="1" x14ac:dyDescent="0.25">
      <c r="B16" s="23" t="s">
        <v>16</v>
      </c>
      <c r="C16" s="11">
        <v>6000</v>
      </c>
      <c r="D16" s="11">
        <v>6000</v>
      </c>
      <c r="E16" s="11">
        <v>6000</v>
      </c>
      <c r="F16" s="11">
        <f>ExpenseTable[[#This Row],[ACTUAL]]-ExpenseTable[[#This Row],[PROPOSED]]</f>
        <v>0</v>
      </c>
      <c r="G16" s="12">
        <f>ExpenseTable[[#This Row],[ACTUAL]]-ExpenseTable[[#This Row],[PRIOR YEAR]]</f>
        <v>0</v>
      </c>
    </row>
    <row r="17" spans="2:7" ht="24" customHeight="1" x14ac:dyDescent="0.25">
      <c r="B17" s="23" t="s">
        <v>17</v>
      </c>
      <c r="C17" s="11">
        <v>1000</v>
      </c>
      <c r="D17" s="11">
        <v>1200</v>
      </c>
      <c r="E17" s="11">
        <v>1150</v>
      </c>
      <c r="F17" s="11">
        <f>ExpenseTable[[#This Row],[ACTUAL]]-ExpenseTable[[#This Row],[PROPOSED]]</f>
        <v>-50</v>
      </c>
      <c r="G17" s="12">
        <f>ExpenseTable[[#This Row],[ACTUAL]]-ExpenseTable[[#This Row],[PRIOR YEAR]]</f>
        <v>150</v>
      </c>
    </row>
    <row r="18" spans="2:7" ht="24" customHeight="1" x14ac:dyDescent="0.25">
      <c r="B18" s="23" t="s">
        <v>18</v>
      </c>
      <c r="C18" s="11">
        <v>2500</v>
      </c>
      <c r="D18" s="11">
        <v>2000</v>
      </c>
      <c r="E18" s="11">
        <v>2800</v>
      </c>
      <c r="F18" s="11">
        <f>ExpenseTable[[#This Row],[ACTUAL]]-ExpenseTable[[#This Row],[PROPOSED]]</f>
        <v>800</v>
      </c>
      <c r="G18" s="12">
        <f>ExpenseTable[[#This Row],[ACTUAL]]-ExpenseTable[[#This Row],[PRIOR YEAR]]</f>
        <v>300</v>
      </c>
    </row>
    <row r="19" spans="2:7" ht="24" customHeight="1" x14ac:dyDescent="0.25">
      <c r="B19" s="23" t="s">
        <v>19</v>
      </c>
      <c r="C19" s="11"/>
      <c r="D19" s="11"/>
      <c r="E19" s="11"/>
      <c r="F19" s="11">
        <f>ExpenseTable[[#This Row],[ACTUAL]]-ExpenseTable[[#This Row],[PROPOSED]]</f>
        <v>0</v>
      </c>
      <c r="G19" s="12">
        <f>ExpenseTable[[#This Row],[ACTUAL]]-ExpenseTable[[#This Row],[PRIOR YEAR]]</f>
        <v>0</v>
      </c>
    </row>
    <row r="20" spans="2:7" ht="24" customHeight="1" x14ac:dyDescent="0.25">
      <c r="B20" s="23" t="s">
        <v>20</v>
      </c>
      <c r="C20" s="11"/>
      <c r="D20" s="11"/>
      <c r="E20" s="11"/>
      <c r="F20" s="11">
        <f>ExpenseTable[[#This Row],[ACTUAL]]-ExpenseTable[[#This Row],[PROPOSED]]</f>
        <v>0</v>
      </c>
      <c r="G20" s="12">
        <f>ExpenseTable[[#This Row],[ACTUAL]]-ExpenseTable[[#This Row],[PRIOR YEAR]]</f>
        <v>0</v>
      </c>
    </row>
    <row r="21" spans="2:7" ht="24" customHeight="1" x14ac:dyDescent="0.25">
      <c r="B21" s="23" t="s">
        <v>21</v>
      </c>
      <c r="C21" s="11"/>
      <c r="D21" s="11"/>
      <c r="E21" s="11"/>
      <c r="F21" s="11">
        <f>ExpenseTable[[#This Row],[ACTUAL]]-ExpenseTable[[#This Row],[PROPOSED]]</f>
        <v>0</v>
      </c>
      <c r="G21" s="12">
        <f>ExpenseTable[[#This Row],[ACTUAL]]-ExpenseTable[[#This Row],[PRIOR YEAR]]</f>
        <v>0</v>
      </c>
    </row>
    <row r="22" spans="2:7" ht="24" customHeight="1" x14ac:dyDescent="0.25">
      <c r="B22" s="23" t="s">
        <v>22</v>
      </c>
      <c r="C22" s="11"/>
      <c r="D22" s="11"/>
      <c r="E22" s="11"/>
      <c r="F22" s="11">
        <f>ExpenseTable[[#This Row],[ACTUAL]]-ExpenseTable[[#This Row],[PROPOSED]]</f>
        <v>0</v>
      </c>
      <c r="G22" s="12">
        <f>ExpenseTable[[#This Row],[ACTUAL]]-ExpenseTable[[#This Row],[PRIOR YEAR]]</f>
        <v>0</v>
      </c>
    </row>
    <row r="23" spans="2:7" ht="31.5" customHeight="1" x14ac:dyDescent="0.25">
      <c r="B23" s="24" t="s">
        <v>23</v>
      </c>
      <c r="C23" s="11"/>
      <c r="D23" s="11"/>
      <c r="E23" s="11"/>
      <c r="F23" s="11">
        <f>ExpenseTable[[#This Row],[ACTUAL]]-ExpenseTable[[#This Row],[PROPOSED]]</f>
        <v>0</v>
      </c>
      <c r="G23" s="12">
        <f>ExpenseTable[[#This Row],[ACTUAL]]-ExpenseTable[[#This Row],[PRIOR YEAR]]</f>
        <v>0</v>
      </c>
    </row>
    <row r="24" spans="2:7" ht="24" customHeight="1" x14ac:dyDescent="0.25">
      <c r="B24" s="23" t="s">
        <v>24</v>
      </c>
      <c r="C24" s="11"/>
      <c r="D24" s="11"/>
      <c r="E24" s="11"/>
      <c r="F24" s="11">
        <f>ExpenseTable[[#This Row],[ACTUAL]]-ExpenseTable[[#This Row],[PROPOSED]]</f>
        <v>0</v>
      </c>
      <c r="G24" s="12">
        <f>ExpenseTable[[#This Row],[ACTUAL]]-ExpenseTable[[#This Row],[PRIOR YEAR]]</f>
        <v>0</v>
      </c>
    </row>
    <row r="25" spans="2:7" ht="24" customHeight="1" x14ac:dyDescent="0.25">
      <c r="B25" s="23" t="s">
        <v>25</v>
      </c>
      <c r="C25" s="11"/>
      <c r="D25" s="11"/>
      <c r="E25" s="11"/>
      <c r="F25" s="11">
        <f>ExpenseTable[[#This Row],[ACTUAL]]-ExpenseTable[[#This Row],[PROPOSED]]</f>
        <v>0</v>
      </c>
      <c r="G25" s="12">
        <f>ExpenseTable[[#This Row],[ACTUAL]]-ExpenseTable[[#This Row],[PRIOR YEAR]]</f>
        <v>0</v>
      </c>
    </row>
    <row r="26" spans="2:7" ht="24" customHeight="1" x14ac:dyDescent="0.25">
      <c r="B26" s="23" t="s">
        <v>26</v>
      </c>
      <c r="C26" s="11"/>
      <c r="D26" s="11"/>
      <c r="E26" s="11"/>
      <c r="F26" s="11">
        <f>ExpenseTable[[#This Row],[ACTUAL]]-ExpenseTable[[#This Row],[PROPOSED]]</f>
        <v>0</v>
      </c>
      <c r="G26" s="12">
        <f>ExpenseTable[[#This Row],[ACTUAL]]-ExpenseTable[[#This Row],[PRIOR YEAR]]</f>
        <v>0</v>
      </c>
    </row>
    <row r="27" spans="2:7" ht="24" customHeight="1" x14ac:dyDescent="0.25">
      <c r="B27" s="10" t="s">
        <v>12</v>
      </c>
      <c r="C27" s="13">
        <f>SUBTOTAL(109,ExpenseTable[PRIOR YEAR])</f>
        <v>29500</v>
      </c>
      <c r="D27" s="13">
        <f>SUBTOTAL(109,ExpenseTable[PROPOSED])</f>
        <v>46700</v>
      </c>
      <c r="E27" s="13">
        <f>SUBTOTAL(109,ExpenseTable[ACTUAL])</f>
        <v>47750</v>
      </c>
      <c r="F27" s="13">
        <f>SUBTOTAL(109,ExpenseTable[VARIANCE])</f>
        <v>1050</v>
      </c>
      <c r="G27" s="14">
        <f>SUBTOTAL(109,ExpenseTable[+/- PRIOR YEAR])</f>
        <v>18250</v>
      </c>
    </row>
  </sheetData>
  <mergeCells count="1">
    <mergeCell ref="B1:G1"/>
  </mergeCells>
  <conditionalFormatting sqref="C5:G10 C14:G27">
    <cfRule type="expression" dxfId="6" priority="1">
      <formula>C5&lt;0</formula>
    </cfRule>
  </conditionalFormatting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Small Business Budget Planner</vt:lpstr>
      <vt:lpstr>FY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2017-04-28T10:30:44Z</cp:lastPrinted>
  <dcterms:created xsi:type="dcterms:W3CDTF">2017-04-28T10:24:12Z</dcterms:created>
  <dcterms:modified xsi:type="dcterms:W3CDTF">2017-04-28T10:34:15Z</dcterms:modified>
</cp:coreProperties>
</file>